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2)" sheetId="1" r:id="rId1"/>
  </sheets>
  <definedNames/>
  <calcPr fullCalcOnLoad="1"/>
</workbook>
</file>

<file path=xl/sharedStrings.xml><?xml version="1.0" encoding="utf-8"?>
<sst xmlns="http://schemas.openxmlformats.org/spreadsheetml/2006/main" count="383" uniqueCount="335">
  <si>
    <t>Прочие поступления от денежных взысканий (штрафов) и иных сумм в возмещение ущерба, зачисляемые в бюджеты городских округов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</si>
  <si>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</si>
  <si>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</si>
  <si>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</si>
  <si>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Плата за негативное воздействие на окружающую среду</t>
  </si>
  <si>
    <t>Субвенции бюджетам  городских округов на выполнение передаваемых полномочий субъектов Российской Федерациии</t>
  </si>
  <si>
    <t>Субвенции бюджетам  городских округов на оплату жилищно - коммунальных услуг  отдельным категориям граждан</t>
  </si>
  <si>
    <t>Дотации бюджетам городских округов  на выравнивание бюджетной обеспеченности</t>
  </si>
  <si>
    <t>Прочие субсидии бюджетам городских округов</t>
  </si>
  <si>
    <t>Субвенции бюджетам  городских округов на обеспечение мер социальной поддержки для лиц,награжденных знаком "Почетный донор СССР", "Почетный донор России"</t>
  </si>
  <si>
    <t>Субвенции бюджетам  городских округов на обеспечение мер социальной поддержки реабилитированных лиц и лиц, признанных  пострададавшими от политических репрессий</t>
  </si>
  <si>
    <t>Показатели</t>
  </si>
  <si>
    <t xml:space="preserve">Код </t>
  </si>
  <si>
    <t>Исполнено</t>
  </si>
  <si>
    <t>Наименование администратора поступлений в бюджет городского округа и кода дохода городского округа</t>
  </si>
  <si>
    <t>182 1 00 00000 00 0000 000</t>
  </si>
  <si>
    <t>182 1 01 00000 00 0000 000</t>
  </si>
  <si>
    <t>НАЛОГИ НА ПРИБЫЛЬ, ДОХОДЫ</t>
  </si>
  <si>
    <t>НАЛОГОВЫЕ И НЕНАЛОГОВЫЕ ДОХОДЫ</t>
  </si>
  <si>
    <t>182 1 01 02000 01 0000 110</t>
  </si>
  <si>
    <t>Налог на доходы физических лиц</t>
  </si>
  <si>
    <t>182 1 01 02040 01 0000 110</t>
  </si>
  <si>
    <t>НАЛОГИ НА СОВОКУПНЫЙ ДОХОД</t>
  </si>
  <si>
    <t>182 1 05 02000 02 0000 110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</si>
  <si>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</si>
  <si>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</si>
  <si>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</si>
  <si>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</si>
  <si>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</si>
  <si>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</si>
  <si>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182 1 06 06000 00 0000 110</t>
  </si>
  <si>
    <t>Земельный налог</t>
  </si>
  <si>
    <t>182 1 06 06010 00 0000 110</t>
  </si>
  <si>
    <t>182 1 06 06012 04 0000 110</t>
  </si>
  <si>
    <t>182 1 06 06022 04 0000 110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</si>
  <si>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</si>
  <si>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</si>
  <si>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</si>
  <si>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ШТРАФЫ,САНКЦИИ,ВОЗМЕЩЕНИЕ УЩЕРБА</t>
  </si>
  <si>
    <t>ПЛАТЕЖИ ПРИ ПОЛЬЗОВАНИИ ПРИРОДНЫМИ РЕСУРСАМИ</t>
  </si>
  <si>
    <t>855</t>
  </si>
  <si>
    <t>Финансовое управление поселка Краснобродский</t>
  </si>
  <si>
    <t>855 2 02 01001 04 0000 151</t>
  </si>
  <si>
    <t>857 1 16 90040 04 0000 140</t>
  </si>
  <si>
    <t>900 1 16 90040 04 0000 140</t>
  </si>
  <si>
    <t>905 1 11 05034 04 0000 120</t>
  </si>
  <si>
    <t>ДОХОДЫ ОТ ОКАЗАНИЯ ПЛАТНЫХ УСЛУГ И КОМПЕНСАЦИИ ЗАТРАТ ГОСУДАРСТВА</t>
  </si>
  <si>
    <t>913</t>
  </si>
  <si>
    <t>БЕЗВОЗМЕЗДНЫЕ ПОСТУПЛЕНИЯ</t>
  </si>
  <si>
    <t>ПРОЧИЕ БЕЗВОЗМЕЗДНЫЕ ПОСТУПЛЕНИЯ</t>
  </si>
  <si>
    <t>911</t>
  </si>
  <si>
    <t>905</t>
  </si>
  <si>
    <t>905 1 00 00000 00 0000 000</t>
  </si>
  <si>
    <t>905 1 11 00000 00 0000 000</t>
  </si>
  <si>
    <t>ДОХОДЫ ОТ ИСПОЛЬЗОВАНИЯ ИМУЩЕСТВА, НАХОДЯЩЕГОСЯ В ГОСУДАРСТВЕННОЙ И МУНИЦИПАЛЬНОЙ СОБСТВЕННОСТИ</t>
  </si>
  <si>
    <t>905 1 11 05000 00 0000 120</t>
  </si>
  <si>
    <t>905 1 14 00000 00 0000 000</t>
  </si>
  <si>
    <t>ДОХОДЫ ОТ ПРОДАЖИ МАТЕРИАЛЬНЫХ И НЕМАТЕРИАЛЬНЫХ АКТИВОВ</t>
  </si>
  <si>
    <t>905 1 14 06000 00 0000 430</t>
  </si>
  <si>
    <t>905 1 17 00000 00 0000 000</t>
  </si>
  <si>
    <t>ПРОЧИЕ НЕНАЛОГОВЫЕ ДОХОДЫ</t>
  </si>
  <si>
    <t>ВСЕГО ДОХОДОВ</t>
  </si>
  <si>
    <t>855 1 00 00000 00 0000 000</t>
  </si>
  <si>
    <t>855 1 13 00000 00 0000 000</t>
  </si>
  <si>
    <t>855 2 00 00000 00 0000 000</t>
  </si>
  <si>
    <t>855 2 02 00000 00 0000 000</t>
  </si>
  <si>
    <t>Безвозмездные поступления от других бюджетов бюджетной системы Российской Федерации</t>
  </si>
  <si>
    <t>855 2 02 01000 00 0000 151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</si>
  <si>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</si>
  <si>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</si>
  <si>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</si>
  <si>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855 2 02 03000 00 0000 151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</si>
  <si>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</si>
  <si>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 на оплату жилищно - коммунальных услуг  отдельным категориям граждан</t>
  </si>
  <si>
    <t>Субвенции бюджетам  на обеспечение мер социальной поддержки для лиц,награжденных знаком "Почетный донор СССР", "Почетный донор России"</t>
  </si>
  <si>
    <t>Субвенции бюджетам  муниципальных образований на обеспечение мер социальной поддержки реабилитированных лиц и лиц, признанных  пострададавшими от политических репрессий</t>
  </si>
  <si>
    <t>857</t>
  </si>
  <si>
    <t>Государственная жилищная инспекция Кемеровской области</t>
  </si>
  <si>
    <t>857 1 00 00000 00 0000 000</t>
  </si>
  <si>
    <t>857 1 16 00000 00 0000 000</t>
  </si>
  <si>
    <t>857 1 16 90000 00 0000 140</t>
  </si>
  <si>
    <t>Прочие поступления от денежных взысканий (штрафов) и иных сумм в возмещение ущерба</t>
  </si>
  <si>
    <t>900</t>
  </si>
  <si>
    <t>900 1 00 00000 00 0000 000</t>
  </si>
  <si>
    <t>900 1 16 00000 00 0000 000</t>
  </si>
  <si>
    <t>900 2 00 00000 00 0000 000</t>
  </si>
  <si>
    <t xml:space="preserve">                                (тыс.руб.)</t>
  </si>
  <si>
    <t>900 1 16 90000 00 0000 140</t>
  </si>
  <si>
    <t>182 1 05 00000 00 0000 000</t>
  </si>
  <si>
    <t>900 2 02 00000 00 0000 000</t>
  </si>
  <si>
    <t>900 2 02 02000 00 0000 151</t>
  </si>
  <si>
    <t>900 2 02 03000 00 0000 151</t>
  </si>
  <si>
    <t>911 2 00 00000 00 0000 000</t>
  </si>
  <si>
    <t>911 2 07 00000 00 0000 180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</si>
  <si>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</si>
  <si>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Субвенции бюджетам  городских округов на содержание ребенка в семье опекуна и приемной семье,а также вознаграждение, причитающееся приемному родителю </t>
  </si>
  <si>
    <t xml:space="preserve">Субвенции бюджетам  муниципальных образований на содержание ребенка в семье опекуна и приемной семье,а также вознаграждение, причитающееся приемному родителю </t>
  </si>
  <si>
    <t>048</t>
  </si>
  <si>
    <t>048 1 00 00000 00 0000 000</t>
  </si>
  <si>
    <t>048 1 12 00000 0 0000 000</t>
  </si>
  <si>
    <t>048 1 12 01000 01 0000 120</t>
  </si>
  <si>
    <t>182 1 05 03000 01 0000 110</t>
  </si>
  <si>
    <t>Единый сельскохозяйственный налог</t>
  </si>
  <si>
    <t>188</t>
  </si>
  <si>
    <t>188 1 16 00000 00 0000 000</t>
  </si>
  <si>
    <t>188 1 00 00000 00 0000 000</t>
  </si>
  <si>
    <t>Иные межбюджетные трансферты</t>
  </si>
  <si>
    <t>911 2 02 00000 00 0000 000</t>
  </si>
  <si>
    <t>911 2 02 03000 00 0000 151</t>
  </si>
  <si>
    <t>911 2 02 03024 00 0000 151</t>
  </si>
  <si>
    <t>911 2 02 03024 04 0000 151</t>
  </si>
  <si>
    <t>Субвенции бюджетам 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</si>
  <si>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</si>
  <si>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</si>
  <si>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</si>
  <si>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913 2 02 02000 00 0000 151</t>
  </si>
  <si>
    <t>913 2 02 00000 00 0000 000</t>
  </si>
  <si>
    <t>913 2 00 00000 00 0000 000</t>
  </si>
  <si>
    <t>Управление социальной защиты Краснобродского городского округа</t>
  </si>
  <si>
    <t>855 2 02 03015 04 0000 151</t>
  </si>
  <si>
    <t>855 2 02 03015 00 0000 151</t>
  </si>
  <si>
    <t>к Решению Совета народных депутатов</t>
  </si>
  <si>
    <t>Краснобродского городского округа</t>
  </si>
  <si>
    <t>Субвенции бюджетам  на осуществление первичного воинского учета на территориях, где отсутсвуют военные комиссариаты</t>
  </si>
  <si>
    <t>Субвенции бюджетам  городских округов на осуществление первичного воинского учета на территориях, где отсутсвуют военные комиссариаты</t>
  </si>
  <si>
    <t>по кодам администраторов поступлений доходов</t>
  </si>
  <si>
    <t>182 1 01 02030 01 0000 110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</si>
  <si>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</si>
  <si>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</si>
  <si>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</si>
  <si>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</si>
  <si>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</si>
  <si>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900 2 02 03024 00 0000 151</t>
  </si>
  <si>
    <t>900 2 02 03024 04 0000 151</t>
  </si>
  <si>
    <t>048 1 12 01010 01 0000 120</t>
  </si>
  <si>
    <t>Плата  за выбросы загрязняющих веществ  в атмосферный воздух  стационарными объектами</t>
  </si>
  <si>
    <t>048 1 12 01020 01 0000 120</t>
  </si>
  <si>
    <t>Плата  за выбросы загрязняющих веществ  в атмосферный воздух  передвижными  объектами</t>
  </si>
  <si>
    <t>048 1 12 01030 01 0000 120</t>
  </si>
  <si>
    <t>Плата  за сбросы загрязняющих веществ  в водные объекты</t>
  </si>
  <si>
    <t>048 1 12 01040 01 0000 120</t>
  </si>
  <si>
    <t>Плата  за размещение отходов  производства и потребления</t>
  </si>
  <si>
    <t>182 1 01 02020 01 0000 110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</si>
  <si>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</si>
  <si>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188 1 16 90040 04 6000 140</t>
  </si>
  <si>
    <t>855 1 13 02994 04 0003 130</t>
  </si>
  <si>
    <t>ДОХОДЫ ОТ ОКАЗАНИЯ ПЛАТНЫХ УСЛУГ ( РАБОТ) И КОМПЕНСАЦИИ ЗАТРАТ ГОСУДАРСТВА</t>
  </si>
  <si>
    <t>ШТРАФЫ,САНКЦИИ, ВОЗМЕЩЕНИЕ УЩЕРБА</t>
  </si>
  <si>
    <t>900 2 02 02008 00 0000 151</t>
  </si>
  <si>
    <t>900 2 02 02008 04 0000 151</t>
  </si>
  <si>
    <t>900 2 02 02051 00 0000 151</t>
  </si>
  <si>
    <t>900 2 02 02051 04 0000 151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</si>
  <si>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</si>
  <si>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</si>
  <si>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Муниципальное казенное учреждение "Комитет по управлению миципальным имуществом Краснобродского городского округа"</t>
  </si>
  <si>
    <t>905 1 11 05012 04 0000 120</t>
  </si>
  <si>
    <t>905 1 14 06012 04 0000 430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</si>
  <si>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</si>
  <si>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</si>
  <si>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905 1 16 00000 00 0000 000</t>
  </si>
  <si>
    <t>905 1 16 90000 00 0000 140</t>
  </si>
  <si>
    <t>905 1 16 90040 04 0000 140</t>
  </si>
  <si>
    <t>Невыясненные поступления</t>
  </si>
  <si>
    <t>905 1 17 01000 00 0000 180</t>
  </si>
  <si>
    <t>905 1 17 01040 04 0000 180</t>
  </si>
  <si>
    <t>Невыясненные поступления, зачисляемые в бюджеты городских округов</t>
  </si>
  <si>
    <t>915</t>
  </si>
  <si>
    <t>муниципальное учреждение"Управление образования Краснобродского городского округа"</t>
  </si>
  <si>
    <t>911 2 02 02000 00 0000 151</t>
  </si>
  <si>
    <t>911 2 02 02999 00 0000 151</t>
  </si>
  <si>
    <t>911 2 02 02999 04 0000 151</t>
  </si>
  <si>
    <t>911 2 02 03020 00 0000 151</t>
  </si>
  <si>
    <t>911 2 02 03020 04 0000 151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</si>
  <si>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</si>
  <si>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</si>
  <si>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911 2 02 03026 00 0000 151</t>
  </si>
  <si>
    <t>911 2 02 03026 04 0000 151</t>
  </si>
  <si>
    <t>911 2 02 03027 00 0000 151</t>
  </si>
  <si>
    <t>911 2 02 03027 04 0000 151</t>
  </si>
  <si>
    <t>Прочие безвозмездные поступления в бюджеты городских округов (прочие доходы)</t>
  </si>
  <si>
    <t>915 1 00 00000 00 0000 000</t>
  </si>
  <si>
    <t>Муниципальное казенное учреждение "Управление культуры, молодежной политики и спорта Краснобродского городского округа"</t>
  </si>
  <si>
    <t>913 2 02 02999 00 0000 151</t>
  </si>
  <si>
    <t>913 2 02 02999 04 0000 151</t>
  </si>
  <si>
    <t>915 2 00 00000 00 0000 000</t>
  </si>
  <si>
    <t>915 2 02 00000 00 0000 000</t>
  </si>
  <si>
    <t>915 2 02 03000 00 0000 151</t>
  </si>
  <si>
    <t>915 2 02 03001 00 0000 151</t>
  </si>
  <si>
    <t>915 2 02 03001 04 0000 151</t>
  </si>
  <si>
    <t>915 2 02 03004 00 0000 151</t>
  </si>
  <si>
    <t>915 2 02 03004 04 0000 151</t>
  </si>
  <si>
    <t>915 2 02 03013 00 0000 151</t>
  </si>
  <si>
    <t>915 2 02 03013 04 0000 151</t>
  </si>
  <si>
    <t>915 2 02 03022 00 0000 151</t>
  </si>
  <si>
    <t>915 2 02 03022 04 0000 151</t>
  </si>
  <si>
    <t>915 2 02 03024 00 0000 151</t>
  </si>
  <si>
    <t>915 2 02 03024 04 0000 151</t>
  </si>
  <si>
    <t>915 2 02 03053 00 0000 151</t>
  </si>
  <si>
    <t>915 2 02 03053 04 0000 151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</si>
  <si>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</si>
  <si>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</si>
  <si>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915 2 02 04000 00 0000 151</t>
  </si>
  <si>
    <t>915 2 02 04999 00 0000 151</t>
  </si>
  <si>
    <t>915 2 19 04000 04 0000 151</t>
  </si>
  <si>
    <t>182 1 16 00000 00 0000 000</t>
  </si>
  <si>
    <t>915 1 13 00000 00 0000 000</t>
  </si>
  <si>
    <t>915 1 13 01994 04 0052 130</t>
  </si>
  <si>
    <t>Денежные взыскания (штрафы) за нарушение законодательства о налогах и сборах</t>
  </si>
  <si>
    <t>188 1 16 30000 00 0000 140</t>
  </si>
  <si>
    <t>Денежные взыскания (штрафы) за правонарушения в области дорожного движения</t>
  </si>
  <si>
    <t>188 1 16 90000 00 0000 140</t>
  </si>
  <si>
    <t>Федеральная служба по надзору в сфере природопользования</t>
  </si>
  <si>
    <t>Федеральная налоговая служба</t>
  </si>
  <si>
    <t>Министерство внутренних дел Российской Федерации</t>
  </si>
  <si>
    <t>182 1 05 04000 02 0000 110</t>
  </si>
  <si>
    <t>Налог, взимаемый в связи с применением патентной ситемы налогообложения</t>
  </si>
  <si>
    <t>182 1 16 03000 00 0000 140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</si>
  <si>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</si>
  <si>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предусмотренных Кодексом Российской Федерации об административных правонарушениях </t>
  </si>
  <si>
    <t>900 1 16 51020 02 0000 140</t>
  </si>
  <si>
    <t>900 1 16 51000 02 0000 140</t>
  </si>
  <si>
    <t>855 2 02 04999 00 0000 151</t>
  </si>
  <si>
    <t>Прочие межбюджетные трансферты, передаваемые  бюджетам</t>
  </si>
  <si>
    <t>Прочие межбюджетные трансферты, передаваемые  бюджетам городских округов</t>
  </si>
  <si>
    <t>855 2 02 04999 04 0000 151</t>
  </si>
  <si>
    <t>905 1 14 02000 00 0000 000</t>
  </si>
  <si>
    <t>905 1 14 02043 04 0000 410</t>
  </si>
  <si>
    <t>911 2 02 03119 00 0000 151</t>
  </si>
  <si>
    <t>911 2 02 03119 04 0000 151</t>
  </si>
  <si>
    <t>Субвенции бюджетам городских округов на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</si>
  <si>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915 2 02 03090 04 0000 151</t>
  </si>
  <si>
    <t>915 2 02 03090 00 0000 151</t>
  </si>
  <si>
    <t>915 2 02 03012 00 0000 151</t>
  </si>
  <si>
    <t>915 2 02 03012 04 0000 151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</si>
  <si>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</si>
  <si>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</si>
  <si>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182 1 08 03010 01 1000 110</t>
  </si>
  <si>
    <t>ГОСУДАРСТВЕННАЯ ПОШЛИНА</t>
  </si>
  <si>
    <t>915 1 13 02994 04 0003 130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</si>
  <si>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</si>
  <si>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</si>
  <si>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 налога осуществляется  в соответствии  со статьями  227,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227.1</t>
    </r>
    <r>
      <rPr>
        <sz val="12"/>
        <color indexed="8"/>
        <rFont val="Times New Roman"/>
        <family val="1"/>
      </rPr>
      <t xml:space="preserve"> и 228  Налогового  кодекса Российской Федерации</t>
    </r>
  </si>
  <si>
    <t>Налог на доходы физических лиц с доходов,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</si>
  <si>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осществляющими трудовую деятельность по найму у физических лиц  на основании патента в соответствии со статьей 227.1 Налогового кодекса Российской Федерации</t>
  </si>
  <si>
    <t>182 1 05 02010 02 0000 110</t>
  </si>
  <si>
    <t>182 1 05 02020 02 0000 110</t>
  </si>
  <si>
    <t>182 1 05 03010 01 0000 110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</si>
  <si>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</si>
  <si>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182 1 05 04010 02 0000 110</t>
  </si>
  <si>
    <t>Налог, взимаемый в связи с применением патентной ситемы налогообложения, зачисляемый в бюджеты городских округов</t>
  </si>
  <si>
    <t>182 1 08 00000 01 1000 110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</si>
  <si>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</si>
  <si>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ШТРАФЫ, САНКЦИИ, ВОЗМЕЩЕНИЕ УЩЕРБА</t>
  </si>
  <si>
    <t>855 2 02 04000 00 0000 151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</si>
  <si>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</si>
  <si>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</si>
  <si>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Субвенции  местным бюджетам на выполнение передаваемых полномочий субъектов Российской Федерациии</t>
  </si>
  <si>
    <t>Доходы от реализации  имущества, находящегося в государственной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</si>
  <si>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 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</si>
  <si>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</si>
  <si>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Субвенции бюджетам муниципальных образований на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</si>
  <si>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911 2 07 04050 04 0009 180</t>
  </si>
  <si>
    <t>Прочие доходы от оказания платных услуг (работ) получателями средств бюджетов городских округов (доходы от платных услуг, оказываемых казенными учреждениями городских округов)</t>
  </si>
  <si>
    <t>Прочие доходы  от компенсации затрат бюджетов  городских округов (возврат дебиторской задолженности прошлых лет)</t>
  </si>
  <si>
    <t>Субвенции местным бюджетам на выполнение передаваемых полномочий субъектов Российской Федерациии</t>
  </si>
  <si>
    <t>Субвенции бюджетам  муниципальных образований на осуществление 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</si>
  <si>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 городских округов  на осуществление 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</si>
  <si>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915 2 19 00000 00 0000 000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</si>
  <si>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 муниципальных бюджетных и 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</si>
  <si>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</si>
  <si>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</si>
  <si>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доходов бюджета Краснобродского городского округа за 2014 год</t>
  </si>
  <si>
    <t>182 1 06 01020 04 1000 110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</si>
  <si>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</si>
  <si>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</si>
  <si>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</si>
  <si>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</si>
  <si>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</si>
  <si>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</si>
  <si>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188 1 16 30013 01 6000 140</t>
  </si>
  <si>
    <t>администрация Краснобродского городского округа</t>
  </si>
  <si>
    <t>100</t>
  </si>
  <si>
    <t>Федеральное казначейство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</si>
  <si>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</si>
  <si>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</si>
  <si>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</si>
  <si>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100 1 03 02240 01 0000 110</t>
  </si>
  <si>
    <t>100 1 03 02250 01 0000 110</t>
  </si>
  <si>
    <t>100 1 03 02260 01 0000 110</t>
  </si>
  <si>
    <t>900 1 17 05040 04 0000 180</t>
  </si>
  <si>
    <t>900 1 17 05040 00 0000 180</t>
  </si>
  <si>
    <t>900 1 17 00000 00 0000 000</t>
  </si>
  <si>
    <t>Прочие неналоговые доходы</t>
  </si>
  <si>
    <t>Прочие неналоговые доходы бюджетов городских округов</t>
  </si>
  <si>
    <t>900 2 02 02009 00 0000 151</t>
  </si>
  <si>
    <t>900 2 02 02009 04 0000 151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</si>
  <si>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</si>
  <si>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</si>
  <si>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900 2 02 02150 00 0000 151</t>
  </si>
  <si>
    <t>900 2 02 02150 04 0000 151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</si>
  <si>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</si>
  <si>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</si>
  <si>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900 2 02 03069 00 0000 151</t>
  </si>
  <si>
    <t>900 2 02 03069 04 0000 151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</si>
  <si>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</si>
  <si>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</si>
  <si>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900 2 02 04999 00 0000 151</t>
  </si>
  <si>
    <t>900 2 02 04999 04 0000 151</t>
  </si>
  <si>
    <t>Прочие межбюджетные трансферты,передаваемые бюджетам</t>
  </si>
  <si>
    <t>Прочие межбюджетные трансферты,передаваемые бюджетам городских округов</t>
  </si>
  <si>
    <t>913 2 19 00000 00 0000 000</t>
  </si>
  <si>
    <t>913 2 19 04000 04 0000 151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</si>
  <si>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</si>
  <si>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915 2 02 03122 04 0000 151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</si>
  <si>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</si>
  <si>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915 2 02 04999 04 0000 151</t>
  </si>
  <si>
    <t>915 2 07 00000 00 0000 180</t>
  </si>
  <si>
    <t>915 2 07 04050 04 0009 180</t>
  </si>
  <si>
    <t>918</t>
  </si>
  <si>
    <t>918 2 19 00000 00 0000 000</t>
  </si>
  <si>
    <t>918 2 19 04000 04 0000 151</t>
  </si>
  <si>
    <t>Муниципальное Казенное Учреждение "Управление жизнеобеспечения Краснобродского городского округа"</t>
  </si>
  <si>
    <t>905 1 17 05040 00 0000 180</t>
  </si>
  <si>
    <t>905 1 17 05040 04 0000 180</t>
  </si>
  <si>
    <t>915 2 02 04081 04 0000 151</t>
  </si>
  <si>
    <t>911 2 19 00000 00 0000 000</t>
  </si>
  <si>
    <t>911 2 19 04000 04 0000 151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</si>
  <si>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</si>
  <si>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</si>
  <si>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</si>
  <si>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</si>
  <si>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855 2 02 01003 04 0000 151</t>
  </si>
  <si>
    <t>Дотации бюджетам городских округов  на поддержку мер по обеспечению сбалансированности бюджетов</t>
  </si>
  <si>
    <t>от 17.06.2015 № 57/924</t>
  </si>
  <si>
    <t>Приложение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</si>
</sst>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0.0"/>
  </numFmts>
  <fonts count="42">
    <font>
      <sz val="10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name val="TimesNewRomanPSMT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4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center"/>
    </xf>
    <xf numFmtId="0" fontId="7" fillId="24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8" fillId="24" borderId="0" xfId="0" applyFont="1" applyFill="1" applyAlignment="1">
      <alignment horizontal="right"/>
    </xf>
    <xf numFmtId="0" fontId="10" fillId="24" borderId="0" xfId="0" applyFont="1" applyFill="1" applyAlignment="1">
      <alignment/>
    </xf>
    <xf numFmtId="49" fontId="11" fillId="24" borderId="10" xfId="0" applyNumberFormat="1" applyFont="1" applyFill="1" applyBorder="1" applyAlignment="1">
      <alignment horizontal="left"/>
    </xf>
    <xf numFmtId="0" fontId="11" fillId="24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0" fillId="25" borderId="0" xfId="0" applyFill="1" applyAlignment="1">
      <alignment/>
    </xf>
    <xf numFmtId="0" fontId="15" fillId="25" borderId="0" xfId="0" applyFont="1" applyFill="1" applyAlignment="1">
      <alignment horizontal="right"/>
    </xf>
    <xf numFmtId="0" fontId="16" fillId="25" borderId="0" xfId="0" applyFont="1" applyFill="1" applyAlignment="1">
      <alignment wrapText="1"/>
    </xf>
    <xf numFmtId="0" fontId="17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8" fillId="25" borderId="0" xfId="0" applyFont="1" applyFill="1" applyAlignment="1">
      <alignment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shrinkToFit="1"/>
    </xf>
    <xf numFmtId="169" fontId="12" fillId="25" borderId="0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0" fontId="13" fillId="25" borderId="11" xfId="0" applyFont="1" applyFill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Alignment="1">
      <alignment/>
    </xf>
    <xf numFmtId="169" fontId="0" fillId="25" borderId="0" xfId="0" applyNumberFormat="1" applyFont="1" applyFill="1" applyAlignment="1">
      <alignment/>
    </xf>
    <xf numFmtId="49" fontId="2" fillId="25" borderId="10" xfId="0" applyNumberFormat="1" applyFont="1" applyFill="1" applyBorder="1" applyAlignment="1">
      <alignment/>
    </xf>
    <xf numFmtId="0" fontId="12" fillId="25" borderId="10" xfId="0" applyFont="1" applyFill="1" applyBorder="1" applyAlignment="1">
      <alignment horizontal="left" wrapText="1"/>
    </xf>
    <xf numFmtId="0" fontId="12" fillId="25" borderId="10" xfId="0" applyFont="1" applyFill="1" applyBorder="1" applyAlignment="1">
      <alignment wrapText="1"/>
    </xf>
    <xf numFmtId="0" fontId="12" fillId="25" borderId="0" xfId="0" applyFont="1" applyFill="1" applyAlignment="1">
      <alignment horizontal="justify" vertical="top" wrapText="1"/>
    </xf>
    <xf numFmtId="0" fontId="2" fillId="25" borderId="10" xfId="0" applyFont="1" applyFill="1" applyBorder="1" applyAlignment="1">
      <alignment horizontal="left" wrapText="1"/>
    </xf>
    <xf numFmtId="0" fontId="12" fillId="25" borderId="10" xfId="0" applyFont="1" applyFill="1" applyBorder="1" applyAlignment="1">
      <alignment horizontal="justify" vertical="top" wrapText="1"/>
    </xf>
    <xf numFmtId="49" fontId="11" fillId="25" borderId="10" xfId="0" applyNumberFormat="1" applyFont="1" applyFill="1" applyBorder="1" applyAlignment="1">
      <alignment horizontal="left"/>
    </xf>
    <xf numFmtId="0" fontId="11" fillId="25" borderId="10" xfId="0" applyFont="1" applyFill="1" applyBorder="1" applyAlignment="1">
      <alignment horizontal="left" wrapText="1"/>
    </xf>
    <xf numFmtId="169" fontId="19" fillId="25" borderId="10" xfId="0" applyNumberFormat="1" applyFont="1" applyFill="1" applyBorder="1" applyAlignment="1">
      <alignment horizontal="center"/>
    </xf>
    <xf numFmtId="0" fontId="2" fillId="25" borderId="12" xfId="0" applyFont="1" applyFill="1" applyBorder="1" applyAlignment="1">
      <alignment horizontal="left" wrapText="1"/>
    </xf>
    <xf numFmtId="49" fontId="12" fillId="25" borderId="10" xfId="0" applyNumberFormat="1" applyFont="1" applyFill="1" applyBorder="1" applyAlignment="1">
      <alignment/>
    </xf>
    <xf numFmtId="0" fontId="2" fillId="25" borderId="0" xfId="0" applyFont="1" applyFill="1" applyAlignment="1">
      <alignment wrapText="1"/>
    </xf>
    <xf numFmtId="0" fontId="14" fillId="25" borderId="10" xfId="0" applyFont="1" applyFill="1" applyBorder="1" applyAlignment="1">
      <alignment wrapText="1"/>
    </xf>
    <xf numFmtId="0" fontId="14" fillId="25" borderId="0" xfId="0" applyFont="1" applyFill="1" applyAlignment="1">
      <alignment wrapText="1"/>
    </xf>
    <xf numFmtId="0" fontId="12" fillId="25" borderId="0" xfId="0" applyFont="1" applyFill="1" applyAlignment="1">
      <alignment wrapText="1"/>
    </xf>
    <xf numFmtId="0" fontId="2" fillId="25" borderId="10" xfId="0" applyFont="1" applyFill="1" applyBorder="1" applyAlignment="1">
      <alignment/>
    </xf>
    <xf numFmtId="0" fontId="11" fillId="25" borderId="10" xfId="0" applyFont="1" applyFill="1" applyBorder="1" applyAlignment="1">
      <alignment horizontal="left"/>
    </xf>
    <xf numFmtId="0" fontId="11" fillId="25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9" fontId="11" fillId="25" borderId="10" xfId="0" applyNumberFormat="1" applyFont="1" applyFill="1" applyBorder="1" applyAlignment="1">
      <alignment/>
    </xf>
    <xf numFmtId="0" fontId="2" fillId="25" borderId="0" xfId="0" applyFont="1" applyFill="1" applyAlignment="1">
      <alignment wrapText="1"/>
    </xf>
    <xf numFmtId="0" fontId="2" fillId="25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horizontal="center" wrapText="1"/>
    </xf>
    <xf numFmtId="169" fontId="12" fillId="25" borderId="10" xfId="0" applyNumberFormat="1" applyFont="1" applyFill="1" applyBorder="1" applyAlignment="1">
      <alignment horizontal="center"/>
    </xf>
    <xf numFmtId="169" fontId="19" fillId="25" borderId="10" xfId="0" applyNumberFormat="1" applyFont="1" applyFill="1" applyBorder="1" applyAlignment="1">
      <alignment horizontal="center" shrinkToFit="1"/>
    </xf>
    <xf numFmtId="169" fontId="0" fillId="25" borderId="10" xfId="0" applyNumberFormat="1" applyFont="1" applyFill="1" applyBorder="1" applyAlignment="1">
      <alignment horizontal="center"/>
    </xf>
    <xf numFmtId="171" fontId="12" fillId="25" borderId="10" xfId="0" applyNumberFormat="1" applyFont="1" applyFill="1" applyBorder="1" applyAlignment="1">
      <alignment horizontal="center" shrinkToFit="1"/>
    </xf>
    <xf numFmtId="169" fontId="12" fillId="25" borderId="10" xfId="0" applyNumberFormat="1" applyFont="1" applyFill="1" applyBorder="1" applyAlignment="1">
      <alignment horizontal="center" shrinkToFit="1"/>
    </xf>
    <xf numFmtId="171" fontId="12" fillId="25" borderId="10" xfId="0" applyNumberFormat="1" applyFont="1" applyFill="1" applyBorder="1" applyAlignment="1">
      <alignment horizontal="center"/>
    </xf>
    <xf numFmtId="4" fontId="12" fillId="25" borderId="10" xfId="0" applyNumberFormat="1" applyFont="1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left" wrapText="1"/>
    </xf>
    <xf numFmtId="0" fontId="9" fillId="24" borderId="0" xfId="0" applyFont="1" applyFill="1" applyAlignment="1">
      <alignment horizontal="right"/>
    </xf>
    <xf numFmtId="0" fontId="9" fillId="24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showGridLines="0" tabSelected="1" zoomScalePageLayoutView="0" workbookViewId="0" topLeftCell="A1">
      <selection activeCell="I8" sqref="I8"/>
    </sheetView>
  </sheetViews>
  <sheetFormatPr defaultColWidth="9.00390625" defaultRowHeight="12.75"/>
  <cols>
    <col min="1" max="1" width="27.25390625" style="0" customWidth="1"/>
    <col min="2" max="2" width="59.00390625" style="0" customWidth="1"/>
    <col min="3" max="3" width="16.00390625" style="37" customWidth="1"/>
    <col min="4" max="4" width="0" style="21" hidden="1" customWidth="1"/>
  </cols>
  <sheetData>
    <row r="1" spans="1:3" ht="15">
      <c r="A1" s="5"/>
      <c r="B1" s="16"/>
      <c r="C1" s="22" t="s">
        <v>334</v>
      </c>
    </row>
    <row r="2" spans="1:3" ht="12.75" customHeight="1">
      <c r="A2" s="5"/>
      <c r="B2" s="72" t="s">
        <v>121</v>
      </c>
      <c r="C2" s="72"/>
    </row>
    <row r="3" spans="1:3" ht="15">
      <c r="A3" s="5"/>
      <c r="B3" s="71" t="s">
        <v>122</v>
      </c>
      <c r="C3" s="71"/>
    </row>
    <row r="4" spans="1:3" ht="15">
      <c r="A4" s="6"/>
      <c r="B4" s="17"/>
      <c r="C4" s="22" t="s">
        <v>333</v>
      </c>
    </row>
    <row r="5" spans="1:4" s="1" customFormat="1" ht="19.5" customHeight="1">
      <c r="A5" s="7"/>
      <c r="B5" s="8" t="s">
        <v>11</v>
      </c>
      <c r="C5" s="23"/>
      <c r="D5" s="30"/>
    </row>
    <row r="6" spans="1:4" s="1" customFormat="1" ht="21.75" customHeight="1">
      <c r="A6" s="9"/>
      <c r="B6" s="10" t="s">
        <v>271</v>
      </c>
      <c r="C6" s="24"/>
      <c r="D6" s="30"/>
    </row>
    <row r="7" spans="1:4" s="1" customFormat="1" ht="22.5" customHeight="1">
      <c r="A7" s="7"/>
      <c r="B7" s="10" t="s">
        <v>125</v>
      </c>
      <c r="C7" s="25"/>
      <c r="D7" s="30"/>
    </row>
    <row r="8" spans="1:3" ht="18" customHeight="1">
      <c r="A8" s="5"/>
      <c r="B8" s="11"/>
      <c r="C8" s="26" t="s">
        <v>86</v>
      </c>
    </row>
    <row r="9" spans="1:4" ht="54.75" customHeight="1">
      <c r="A9" s="12" t="s">
        <v>12</v>
      </c>
      <c r="B9" s="13" t="s">
        <v>14</v>
      </c>
      <c r="C9" s="27" t="s">
        <v>13</v>
      </c>
      <c r="D9" s="32"/>
    </row>
    <row r="10" spans="1:4" ht="15.75">
      <c r="A10" s="14">
        <v>1</v>
      </c>
      <c r="B10" s="15">
        <v>2</v>
      </c>
      <c r="C10" s="28">
        <v>3</v>
      </c>
      <c r="D10" s="32"/>
    </row>
    <row r="11" spans="1:4" ht="31.5">
      <c r="A11" s="18" t="s">
        <v>97</v>
      </c>
      <c r="B11" s="19" t="s">
        <v>211</v>
      </c>
      <c r="C11" s="47">
        <f>C12</f>
        <v>20846</v>
      </c>
      <c r="D11" s="32"/>
    </row>
    <row r="12" spans="1:4" ht="15.75">
      <c r="A12" s="3" t="s">
        <v>98</v>
      </c>
      <c r="B12" s="2" t="s">
        <v>18</v>
      </c>
      <c r="C12" s="63">
        <f>C13</f>
        <v>20846</v>
      </c>
      <c r="D12" s="32"/>
    </row>
    <row r="13" spans="1:4" ht="31.5">
      <c r="A13" s="39" t="s">
        <v>99</v>
      </c>
      <c r="B13" s="43" t="s">
        <v>39</v>
      </c>
      <c r="C13" s="63">
        <f>C14</f>
        <v>20846</v>
      </c>
      <c r="D13" s="32"/>
    </row>
    <row r="14" spans="1:4" ht="15.75">
      <c r="A14" s="39" t="s">
        <v>100</v>
      </c>
      <c r="B14" s="43" t="s">
        <v>4</v>
      </c>
      <c r="C14" s="63">
        <f>C15+C16+C17+C18</f>
        <v>20846</v>
      </c>
      <c r="D14" s="32"/>
    </row>
    <row r="15" spans="1:4" ht="31.5">
      <c r="A15" s="39" t="s">
        <v>134</v>
      </c>
      <c r="B15" s="43" t="s">
        <v>135</v>
      </c>
      <c r="C15" s="63">
        <v>310.3</v>
      </c>
      <c r="D15" s="32"/>
    </row>
    <row r="16" spans="1:4" ht="31.5">
      <c r="A16" s="39" t="s">
        <v>136</v>
      </c>
      <c r="B16" s="43" t="s">
        <v>137</v>
      </c>
      <c r="C16" s="63">
        <v>226.2</v>
      </c>
      <c r="D16" s="32"/>
    </row>
    <row r="17" spans="1:4" ht="31.5">
      <c r="A17" s="39" t="s">
        <v>138</v>
      </c>
      <c r="B17" s="43" t="s">
        <v>139</v>
      </c>
      <c r="C17" s="63">
        <v>39</v>
      </c>
      <c r="D17" s="32"/>
    </row>
    <row r="18" spans="1:4" ht="31.5">
      <c r="A18" s="39" t="s">
        <v>140</v>
      </c>
      <c r="B18" s="43" t="s">
        <v>141</v>
      </c>
      <c r="C18" s="63">
        <v>20270.5</v>
      </c>
      <c r="D18" s="32"/>
    </row>
    <row r="19" spans="1:4" ht="15.75">
      <c r="A19" s="59" t="s">
        <v>281</v>
      </c>
      <c r="B19" s="56" t="s">
        <v>282</v>
      </c>
      <c r="C19" s="47">
        <f>C20</f>
        <v>1117</v>
      </c>
      <c r="D19" s="32"/>
    </row>
    <row r="20" spans="1:4" ht="31.5">
      <c r="A20" s="39" t="s">
        <v>283</v>
      </c>
      <c r="B20" s="43" t="s">
        <v>284</v>
      </c>
      <c r="C20" s="63">
        <f>C21+C22+C23+C24</f>
        <v>1117</v>
      </c>
      <c r="D20" s="32"/>
    </row>
    <row r="21" spans="1:4" ht="82.5" customHeight="1">
      <c r="A21" s="39" t="s">
        <v>285</v>
      </c>
      <c r="B21" s="43" t="s">
        <v>327</v>
      </c>
      <c r="C21" s="63">
        <v>421.6</v>
      </c>
      <c r="D21" s="32"/>
    </row>
    <row r="22" spans="1:4" ht="100.5" customHeight="1">
      <c r="A22" s="39" t="s">
        <v>286</v>
      </c>
      <c r="B22" s="70" t="s">
        <v>328</v>
      </c>
      <c r="C22" s="63">
        <v>9.4</v>
      </c>
      <c r="D22" s="32"/>
    </row>
    <row r="23" spans="1:4" ht="85.5" customHeight="1">
      <c r="A23" s="39" t="s">
        <v>287</v>
      </c>
      <c r="B23" s="43" t="s">
        <v>329</v>
      </c>
      <c r="C23" s="63">
        <v>722.3</v>
      </c>
      <c r="D23" s="32"/>
    </row>
    <row r="24" spans="1:4" ht="85.5" customHeight="1">
      <c r="A24" s="39" t="s">
        <v>288</v>
      </c>
      <c r="B24" s="43" t="s">
        <v>330</v>
      </c>
      <c r="C24" s="63">
        <v>-36.3</v>
      </c>
      <c r="D24" s="32"/>
    </row>
    <row r="25" spans="1:4" ht="15.75">
      <c r="A25" s="55">
        <v>182</v>
      </c>
      <c r="B25" s="56" t="s">
        <v>212</v>
      </c>
      <c r="C25" s="64">
        <f>C26</f>
        <v>78807</v>
      </c>
      <c r="D25" s="32"/>
    </row>
    <row r="26" spans="1:5" ht="15.75">
      <c r="A26" s="57" t="s">
        <v>15</v>
      </c>
      <c r="B26" s="43" t="s">
        <v>18</v>
      </c>
      <c r="C26" s="65">
        <f>C28+C33+C41+C53+C55</f>
        <v>78807</v>
      </c>
      <c r="D26" s="32"/>
      <c r="E26" s="4"/>
    </row>
    <row r="27" spans="1:4" ht="15.75">
      <c r="A27" s="57" t="s">
        <v>16</v>
      </c>
      <c r="B27" s="43" t="s">
        <v>17</v>
      </c>
      <c r="C27" s="66">
        <f>C28</f>
        <v>65667</v>
      </c>
      <c r="D27" s="32"/>
    </row>
    <row r="28" spans="1:4" ht="15.75">
      <c r="A28" s="57" t="s">
        <v>19</v>
      </c>
      <c r="B28" s="43" t="s">
        <v>20</v>
      </c>
      <c r="C28" s="67">
        <f>C29+C30+C31+C32</f>
        <v>65667</v>
      </c>
      <c r="D28" s="32"/>
    </row>
    <row r="29" spans="1:4" ht="84" customHeight="1">
      <c r="A29" s="57" t="s">
        <v>127</v>
      </c>
      <c r="B29" s="58" t="s">
        <v>241</v>
      </c>
      <c r="C29" s="63">
        <v>65428</v>
      </c>
      <c r="D29" s="32"/>
    </row>
    <row r="30" spans="1:4" ht="126" customHeight="1">
      <c r="A30" s="39" t="s">
        <v>142</v>
      </c>
      <c r="B30" s="58" t="s">
        <v>242</v>
      </c>
      <c r="C30" s="63">
        <v>22</v>
      </c>
      <c r="D30" s="32"/>
    </row>
    <row r="31" spans="1:4" ht="53.25" customHeight="1">
      <c r="A31" s="39" t="s">
        <v>126</v>
      </c>
      <c r="B31" s="42" t="s">
        <v>128</v>
      </c>
      <c r="C31" s="63">
        <v>170</v>
      </c>
      <c r="D31" s="32"/>
    </row>
    <row r="32" spans="1:4" ht="96" customHeight="1">
      <c r="A32" s="39" t="s">
        <v>21</v>
      </c>
      <c r="B32" s="58" t="s">
        <v>243</v>
      </c>
      <c r="C32" s="63">
        <v>47</v>
      </c>
      <c r="D32" s="32"/>
    </row>
    <row r="33" spans="1:4" ht="14.25" customHeight="1">
      <c r="A33" s="39" t="s">
        <v>88</v>
      </c>
      <c r="B33" s="58" t="s">
        <v>22</v>
      </c>
      <c r="C33" s="63">
        <f>C34+C37+C39</f>
        <v>5640</v>
      </c>
      <c r="D33" s="32"/>
    </row>
    <row r="34" spans="1:4" ht="31.5">
      <c r="A34" s="39" t="s">
        <v>23</v>
      </c>
      <c r="B34" s="43" t="s">
        <v>1</v>
      </c>
      <c r="C34" s="63">
        <v>5607</v>
      </c>
      <c r="D34" s="32"/>
    </row>
    <row r="35" spans="1:4" ht="31.5">
      <c r="A35" s="39" t="s">
        <v>244</v>
      </c>
      <c r="B35" s="43" t="s">
        <v>1</v>
      </c>
      <c r="C35" s="63">
        <v>5587.6</v>
      </c>
      <c r="D35" s="32"/>
    </row>
    <row r="36" spans="1:4" ht="47.25">
      <c r="A36" s="39" t="s">
        <v>245</v>
      </c>
      <c r="B36" s="43" t="s">
        <v>247</v>
      </c>
      <c r="C36" s="63">
        <v>19.4</v>
      </c>
      <c r="D36" s="32"/>
    </row>
    <row r="37" spans="1:4" ht="15.75">
      <c r="A37" s="39" t="s">
        <v>101</v>
      </c>
      <c r="B37" s="43" t="s">
        <v>102</v>
      </c>
      <c r="C37" s="63">
        <v>1</v>
      </c>
      <c r="D37" s="32"/>
    </row>
    <row r="38" spans="1:4" ht="15.75">
      <c r="A38" s="39" t="s">
        <v>246</v>
      </c>
      <c r="B38" s="43" t="s">
        <v>102</v>
      </c>
      <c r="C38" s="63">
        <v>1</v>
      </c>
      <c r="D38" s="32"/>
    </row>
    <row r="39" spans="1:4" ht="31.5">
      <c r="A39" s="39" t="s">
        <v>214</v>
      </c>
      <c r="B39" s="43" t="s">
        <v>215</v>
      </c>
      <c r="C39" s="63">
        <v>32</v>
      </c>
      <c r="D39" s="32"/>
    </row>
    <row r="40" spans="1:4" ht="47.25">
      <c r="A40" s="39" t="s">
        <v>248</v>
      </c>
      <c r="B40" s="43" t="s">
        <v>249</v>
      </c>
      <c r="C40" s="63">
        <v>32</v>
      </c>
      <c r="D40" s="32"/>
    </row>
    <row r="41" spans="1:4" ht="15.75">
      <c r="A41" s="39" t="s">
        <v>24</v>
      </c>
      <c r="B41" s="43" t="s">
        <v>25</v>
      </c>
      <c r="C41" s="63">
        <f>C42+C48+C45</f>
        <v>7498</v>
      </c>
      <c r="D41" s="32"/>
    </row>
    <row r="42" spans="1:4" ht="15.75">
      <c r="A42" s="39" t="s">
        <v>26</v>
      </c>
      <c r="B42" s="43" t="s">
        <v>27</v>
      </c>
      <c r="C42" s="63">
        <f>C43</f>
        <v>389</v>
      </c>
      <c r="D42" s="32"/>
    </row>
    <row r="43" spans="1:4" ht="46.5" customHeight="1">
      <c r="A43" s="39" t="s">
        <v>28</v>
      </c>
      <c r="B43" s="58" t="s">
        <v>29</v>
      </c>
      <c r="C43" s="63">
        <v>389</v>
      </c>
      <c r="D43" s="32"/>
    </row>
    <row r="44" spans="1:4" ht="59.25" customHeight="1">
      <c r="A44" s="39" t="s">
        <v>272</v>
      </c>
      <c r="B44" s="58" t="s">
        <v>29</v>
      </c>
      <c r="C44" s="63">
        <v>389</v>
      </c>
      <c r="D44" s="32"/>
    </row>
    <row r="45" spans="1:4" ht="36" customHeight="1">
      <c r="A45" s="39" t="s">
        <v>273</v>
      </c>
      <c r="B45" s="58" t="s">
        <v>274</v>
      </c>
      <c r="C45" s="63">
        <f>C46+C47</f>
        <v>795</v>
      </c>
      <c r="D45" s="32"/>
    </row>
    <row r="46" spans="1:4" ht="31.5" customHeight="1">
      <c r="A46" s="39" t="s">
        <v>275</v>
      </c>
      <c r="B46" s="58" t="s">
        <v>276</v>
      </c>
      <c r="C46" s="63">
        <v>544</v>
      </c>
      <c r="D46" s="32"/>
    </row>
    <row r="47" spans="1:4" ht="37.5" customHeight="1">
      <c r="A47" s="39" t="s">
        <v>277</v>
      </c>
      <c r="B47" s="58" t="s">
        <v>278</v>
      </c>
      <c r="C47" s="63">
        <v>251</v>
      </c>
      <c r="D47" s="32"/>
    </row>
    <row r="48" spans="1:4" ht="13.5" customHeight="1">
      <c r="A48" s="39" t="s">
        <v>30</v>
      </c>
      <c r="B48" s="58" t="s">
        <v>31</v>
      </c>
      <c r="C48" s="63">
        <f>C49+C51</f>
        <v>6314</v>
      </c>
      <c r="D48" s="32"/>
    </row>
    <row r="49" spans="1:4" ht="45.75" customHeight="1">
      <c r="A49" s="39" t="s">
        <v>32</v>
      </c>
      <c r="B49" s="58" t="s">
        <v>35</v>
      </c>
      <c r="C49" s="63">
        <v>539</v>
      </c>
      <c r="D49" s="32"/>
    </row>
    <row r="50" spans="1:4" ht="77.25" customHeight="1">
      <c r="A50" s="39" t="s">
        <v>33</v>
      </c>
      <c r="B50" s="43" t="s">
        <v>2</v>
      </c>
      <c r="C50" s="63">
        <v>539</v>
      </c>
      <c r="D50" s="32"/>
    </row>
    <row r="51" spans="1:4" ht="48.75" customHeight="1">
      <c r="A51" s="39" t="s">
        <v>36</v>
      </c>
      <c r="B51" s="43" t="s">
        <v>37</v>
      </c>
      <c r="C51" s="63">
        <v>5775</v>
      </c>
      <c r="D51" s="32"/>
    </row>
    <row r="52" spans="1:4" ht="78.75" customHeight="1">
      <c r="A52" s="39" t="s">
        <v>34</v>
      </c>
      <c r="B52" s="43" t="s">
        <v>3</v>
      </c>
      <c r="C52" s="63">
        <v>5775</v>
      </c>
      <c r="D52" s="32"/>
    </row>
    <row r="53" spans="1:4" ht="21.75" customHeight="1">
      <c r="A53" s="39" t="s">
        <v>250</v>
      </c>
      <c r="B53" s="43" t="s">
        <v>237</v>
      </c>
      <c r="C53" s="63">
        <v>1</v>
      </c>
      <c r="D53" s="32"/>
    </row>
    <row r="54" spans="1:4" ht="47.25">
      <c r="A54" s="39" t="s">
        <v>236</v>
      </c>
      <c r="B54" s="43" t="s">
        <v>251</v>
      </c>
      <c r="C54" s="63">
        <v>1</v>
      </c>
      <c r="D54" s="32"/>
    </row>
    <row r="55" spans="1:4" ht="18.75" customHeight="1">
      <c r="A55" s="39" t="s">
        <v>204</v>
      </c>
      <c r="B55" s="43" t="s">
        <v>252</v>
      </c>
      <c r="C55" s="63">
        <f>C56</f>
        <v>1</v>
      </c>
      <c r="D55" s="32"/>
    </row>
    <row r="56" spans="1:4" ht="31.5" customHeight="1">
      <c r="A56" s="39" t="s">
        <v>216</v>
      </c>
      <c r="B56" s="44" t="s">
        <v>207</v>
      </c>
      <c r="C56" s="63">
        <v>1</v>
      </c>
      <c r="D56" s="32"/>
    </row>
    <row r="57" spans="1:4" ht="67.5" customHeight="1">
      <c r="A57" s="39" t="s">
        <v>217</v>
      </c>
      <c r="B57" s="53" t="s">
        <v>218</v>
      </c>
      <c r="C57" s="63">
        <v>1</v>
      </c>
      <c r="D57" s="32"/>
    </row>
    <row r="58" spans="1:4" ht="17.25" customHeight="1">
      <c r="A58" s="59" t="s">
        <v>103</v>
      </c>
      <c r="B58" s="62" t="s">
        <v>213</v>
      </c>
      <c r="C58" s="47">
        <f>C59</f>
        <v>93</v>
      </c>
      <c r="D58" s="32"/>
    </row>
    <row r="59" spans="1:4" ht="15.75">
      <c r="A59" s="39" t="s">
        <v>105</v>
      </c>
      <c r="B59" s="43" t="s">
        <v>18</v>
      </c>
      <c r="C59" s="63">
        <f>C60</f>
        <v>93</v>
      </c>
      <c r="D59" s="32"/>
    </row>
    <row r="60" spans="1:4" ht="18.75" customHeight="1">
      <c r="A60" s="39" t="s">
        <v>104</v>
      </c>
      <c r="B60" s="43" t="s">
        <v>147</v>
      </c>
      <c r="C60" s="63">
        <f>C61+C63</f>
        <v>93</v>
      </c>
      <c r="D60" s="32"/>
    </row>
    <row r="61" spans="1:4" ht="36.75" customHeight="1">
      <c r="A61" s="39" t="s">
        <v>208</v>
      </c>
      <c r="B61" s="44" t="s">
        <v>209</v>
      </c>
      <c r="C61" s="63">
        <v>5</v>
      </c>
      <c r="D61" s="32"/>
    </row>
    <row r="62" spans="1:4" ht="64.5" customHeight="1">
      <c r="A62" s="39" t="s">
        <v>279</v>
      </c>
      <c r="B62" s="41" t="s">
        <v>143</v>
      </c>
      <c r="C62" s="63">
        <v>5</v>
      </c>
      <c r="D62" s="32"/>
    </row>
    <row r="63" spans="1:4" ht="34.5" customHeight="1">
      <c r="A63" s="39" t="s">
        <v>210</v>
      </c>
      <c r="B63" s="42" t="s">
        <v>81</v>
      </c>
      <c r="C63" s="63">
        <v>88</v>
      </c>
      <c r="D63" s="32"/>
    </row>
    <row r="64" spans="1:4" ht="48" customHeight="1">
      <c r="A64" s="39" t="s">
        <v>144</v>
      </c>
      <c r="B64" s="43" t="s">
        <v>0</v>
      </c>
      <c r="C64" s="63">
        <v>88</v>
      </c>
      <c r="D64" s="32"/>
    </row>
    <row r="65" spans="1:4" s="20" customFormat="1" ht="21.75" customHeight="1">
      <c r="A65" s="45" t="s">
        <v>40</v>
      </c>
      <c r="B65" s="56" t="s">
        <v>41</v>
      </c>
      <c r="C65" s="47">
        <f>C66+C69</f>
        <v>10016.8</v>
      </c>
      <c r="D65" s="33"/>
    </row>
    <row r="66" spans="1:4" ht="21.75" customHeight="1">
      <c r="A66" s="39" t="s">
        <v>62</v>
      </c>
      <c r="B66" s="43" t="s">
        <v>18</v>
      </c>
      <c r="C66" s="63">
        <f>C67</f>
        <v>153</v>
      </c>
      <c r="D66" s="32"/>
    </row>
    <row r="67" spans="1:4" ht="33" customHeight="1">
      <c r="A67" s="39" t="s">
        <v>63</v>
      </c>
      <c r="B67" s="43" t="s">
        <v>146</v>
      </c>
      <c r="C67" s="63">
        <v>153</v>
      </c>
      <c r="D67" s="32"/>
    </row>
    <row r="68" spans="1:4" ht="31.5" customHeight="1">
      <c r="A68" s="39" t="s">
        <v>145</v>
      </c>
      <c r="B68" s="60" t="s">
        <v>263</v>
      </c>
      <c r="C68" s="63">
        <v>153</v>
      </c>
      <c r="D68" s="32"/>
    </row>
    <row r="69" spans="1:5" ht="15" customHeight="1">
      <c r="A69" s="39" t="s">
        <v>64</v>
      </c>
      <c r="B69" s="43" t="s">
        <v>48</v>
      </c>
      <c r="C69" s="63">
        <f>C70</f>
        <v>9863.8</v>
      </c>
      <c r="D69" s="32"/>
      <c r="E69" s="35"/>
    </row>
    <row r="70" spans="1:4" ht="30" customHeight="1">
      <c r="A70" s="39" t="s">
        <v>65</v>
      </c>
      <c r="B70" s="43" t="s">
        <v>66</v>
      </c>
      <c r="C70" s="63">
        <f>C71+C74+C77</f>
        <v>9863.8</v>
      </c>
      <c r="D70" s="32"/>
    </row>
    <row r="71" spans="1:4" ht="30" customHeight="1">
      <c r="A71" s="39" t="s">
        <v>67</v>
      </c>
      <c r="B71" s="43" t="s">
        <v>68</v>
      </c>
      <c r="C71" s="63">
        <v>7385</v>
      </c>
      <c r="D71" s="32"/>
    </row>
    <row r="72" spans="1:4" ht="31.5">
      <c r="A72" s="39" t="s">
        <v>42</v>
      </c>
      <c r="B72" s="43" t="s">
        <v>7</v>
      </c>
      <c r="C72" s="63">
        <v>385</v>
      </c>
      <c r="D72" s="32"/>
    </row>
    <row r="73" spans="1:4" ht="31.5">
      <c r="A73" s="39" t="s">
        <v>331</v>
      </c>
      <c r="B73" s="43" t="s">
        <v>332</v>
      </c>
      <c r="C73" s="63">
        <v>7000</v>
      </c>
      <c r="D73" s="32"/>
    </row>
    <row r="74" spans="1:4" ht="31.5">
      <c r="A74" s="39" t="s">
        <v>71</v>
      </c>
      <c r="B74" s="43" t="s">
        <v>72</v>
      </c>
      <c r="C74" s="63">
        <v>728.8</v>
      </c>
      <c r="D74" s="32"/>
    </row>
    <row r="75" spans="1:4" ht="48" customHeight="1">
      <c r="A75" s="39" t="s">
        <v>120</v>
      </c>
      <c r="B75" s="43" t="s">
        <v>123</v>
      </c>
      <c r="C75" s="63">
        <v>728.8</v>
      </c>
      <c r="D75" s="32"/>
    </row>
    <row r="76" spans="1:4" ht="48.75" customHeight="1">
      <c r="A76" s="39" t="s">
        <v>119</v>
      </c>
      <c r="B76" s="43" t="s">
        <v>124</v>
      </c>
      <c r="C76" s="63">
        <v>729</v>
      </c>
      <c r="D76" s="32"/>
    </row>
    <row r="77" spans="1:4" ht="26.25" customHeight="1">
      <c r="A77" s="39" t="s">
        <v>253</v>
      </c>
      <c r="B77" s="43" t="s">
        <v>106</v>
      </c>
      <c r="C77" s="63">
        <v>1750</v>
      </c>
      <c r="D77" s="32"/>
    </row>
    <row r="78" spans="1:4" ht="30.75" customHeight="1">
      <c r="A78" s="39" t="s">
        <v>221</v>
      </c>
      <c r="B78" s="43" t="s">
        <v>222</v>
      </c>
      <c r="C78" s="63">
        <v>1750</v>
      </c>
      <c r="D78" s="32"/>
    </row>
    <row r="79" spans="1:4" ht="36.75" customHeight="1">
      <c r="A79" s="39" t="s">
        <v>224</v>
      </c>
      <c r="B79" s="43" t="s">
        <v>223</v>
      </c>
      <c r="C79" s="63">
        <v>1750</v>
      </c>
      <c r="D79" s="32"/>
    </row>
    <row r="80" spans="1:4" s="20" customFormat="1" ht="29.25" customHeight="1">
      <c r="A80" s="45" t="s">
        <v>76</v>
      </c>
      <c r="B80" s="56" t="s">
        <v>77</v>
      </c>
      <c r="C80" s="47">
        <f>C81</f>
        <v>386</v>
      </c>
      <c r="D80" s="33"/>
    </row>
    <row r="81" spans="1:4" ht="15.75" customHeight="1">
      <c r="A81" s="39" t="s">
        <v>78</v>
      </c>
      <c r="B81" s="43" t="s">
        <v>18</v>
      </c>
      <c r="C81" s="63">
        <f>C82</f>
        <v>386</v>
      </c>
      <c r="D81" s="32"/>
    </row>
    <row r="82" spans="1:4" ht="15.75" customHeight="1">
      <c r="A82" s="39" t="s">
        <v>79</v>
      </c>
      <c r="B82" s="43" t="s">
        <v>38</v>
      </c>
      <c r="C82" s="63">
        <f>C83</f>
        <v>386</v>
      </c>
      <c r="D82" s="32"/>
    </row>
    <row r="83" spans="1:4" ht="31.5" customHeight="1">
      <c r="A83" s="39" t="s">
        <v>80</v>
      </c>
      <c r="B83" s="43" t="s">
        <v>81</v>
      </c>
      <c r="C83" s="63">
        <v>386</v>
      </c>
      <c r="D83" s="32"/>
    </row>
    <row r="84" spans="1:4" ht="45" customHeight="1">
      <c r="A84" s="39" t="s">
        <v>43</v>
      </c>
      <c r="B84" s="43" t="s">
        <v>0</v>
      </c>
      <c r="C84" s="63">
        <v>386</v>
      </c>
      <c r="D84" s="32"/>
    </row>
    <row r="85" spans="1:4" s="20" customFormat="1" ht="15.75" customHeight="1">
      <c r="A85" s="45" t="s">
        <v>82</v>
      </c>
      <c r="B85" s="56" t="s">
        <v>280</v>
      </c>
      <c r="C85" s="47">
        <f>C86+C95</f>
        <v>8583.3</v>
      </c>
      <c r="D85" s="33"/>
    </row>
    <row r="86" spans="1:4" ht="16.5" customHeight="1">
      <c r="A86" s="39" t="s">
        <v>83</v>
      </c>
      <c r="B86" s="43" t="s">
        <v>18</v>
      </c>
      <c r="C86" s="68">
        <f>C87+C92</f>
        <v>10</v>
      </c>
      <c r="D86" s="32"/>
    </row>
    <row r="87" spans="1:4" ht="15.75" customHeight="1">
      <c r="A87" s="39" t="s">
        <v>84</v>
      </c>
      <c r="B87" s="43" t="s">
        <v>38</v>
      </c>
      <c r="C87" s="68">
        <f>C88+C90</f>
        <v>9</v>
      </c>
      <c r="D87" s="32"/>
    </row>
    <row r="88" spans="1:4" ht="46.5" customHeight="1">
      <c r="A88" s="39" t="s">
        <v>220</v>
      </c>
      <c r="B88" s="43" t="s">
        <v>269</v>
      </c>
      <c r="C88" s="68">
        <v>0.5</v>
      </c>
      <c r="D88" s="32"/>
    </row>
    <row r="89" spans="1:4" ht="61.5" customHeight="1">
      <c r="A89" s="39" t="s">
        <v>219</v>
      </c>
      <c r="B89" s="43" t="s">
        <v>270</v>
      </c>
      <c r="C89" s="68">
        <v>0.5</v>
      </c>
      <c r="D89" s="32"/>
    </row>
    <row r="90" spans="1:4" ht="37.5" customHeight="1">
      <c r="A90" s="39" t="s">
        <v>87</v>
      </c>
      <c r="B90" s="43" t="s">
        <v>81</v>
      </c>
      <c r="C90" s="68">
        <v>8.5</v>
      </c>
      <c r="D90" s="32"/>
    </row>
    <row r="91" spans="1:4" ht="48" customHeight="1">
      <c r="A91" s="39" t="s">
        <v>44</v>
      </c>
      <c r="B91" s="43" t="s">
        <v>0</v>
      </c>
      <c r="C91" s="68">
        <v>8.5</v>
      </c>
      <c r="D91" s="32"/>
    </row>
    <row r="92" spans="1:4" ht="30" customHeight="1">
      <c r="A92" s="39" t="s">
        <v>291</v>
      </c>
      <c r="B92" s="43" t="s">
        <v>60</v>
      </c>
      <c r="C92" s="68">
        <f>C93</f>
        <v>1</v>
      </c>
      <c r="D92" s="32"/>
    </row>
    <row r="93" spans="1:4" ht="29.25" customHeight="1">
      <c r="A93" s="39" t="s">
        <v>290</v>
      </c>
      <c r="B93" s="43" t="s">
        <v>292</v>
      </c>
      <c r="C93" s="68">
        <v>1</v>
      </c>
      <c r="D93" s="32"/>
    </row>
    <row r="94" spans="1:4" ht="25.5" customHeight="1">
      <c r="A94" s="39" t="s">
        <v>289</v>
      </c>
      <c r="B94" s="43" t="s">
        <v>293</v>
      </c>
      <c r="C94" s="68">
        <v>1</v>
      </c>
      <c r="D94" s="32"/>
    </row>
    <row r="95" spans="1:4" ht="16.5" customHeight="1">
      <c r="A95" s="39" t="s">
        <v>85</v>
      </c>
      <c r="B95" s="43" t="s">
        <v>48</v>
      </c>
      <c r="C95" s="63">
        <f>C96</f>
        <v>8573.3</v>
      </c>
      <c r="D95" s="32"/>
    </row>
    <row r="96" spans="1:4" ht="32.25" customHeight="1">
      <c r="A96" s="39" t="s">
        <v>89</v>
      </c>
      <c r="B96" s="43" t="s">
        <v>66</v>
      </c>
      <c r="C96" s="63">
        <f>C97+C106+C111</f>
        <v>8573.3</v>
      </c>
      <c r="D96" s="32"/>
    </row>
    <row r="97" spans="1:4" ht="31.5" customHeight="1">
      <c r="A97" s="39" t="s">
        <v>90</v>
      </c>
      <c r="B97" s="43" t="s">
        <v>69</v>
      </c>
      <c r="C97" s="63">
        <f>C98+C100+C102+C104</f>
        <v>3143.2999999999997</v>
      </c>
      <c r="D97" s="32"/>
    </row>
    <row r="98" spans="1:4" ht="33" customHeight="1">
      <c r="A98" s="39" t="s">
        <v>148</v>
      </c>
      <c r="B98" s="41" t="s">
        <v>254</v>
      </c>
      <c r="C98" s="63">
        <f>C99</f>
        <v>161.6</v>
      </c>
      <c r="D98" s="32"/>
    </row>
    <row r="99" spans="1:4" ht="30.75" customHeight="1">
      <c r="A99" s="39" t="s">
        <v>149</v>
      </c>
      <c r="B99" s="41" t="s">
        <v>255</v>
      </c>
      <c r="C99" s="63">
        <v>161.6</v>
      </c>
      <c r="D99" s="32"/>
    </row>
    <row r="100" spans="1:4" ht="50.25" customHeight="1">
      <c r="A100" s="39" t="s">
        <v>294</v>
      </c>
      <c r="B100" s="41" t="s">
        <v>296</v>
      </c>
      <c r="C100" s="63">
        <v>1739.1</v>
      </c>
      <c r="D100" s="32"/>
    </row>
    <row r="101" spans="1:4" ht="63.75" customHeight="1">
      <c r="A101" s="39" t="s">
        <v>295</v>
      </c>
      <c r="B101" s="41" t="s">
        <v>297</v>
      </c>
      <c r="C101" s="63">
        <v>1739.1</v>
      </c>
      <c r="D101" s="32"/>
    </row>
    <row r="102" spans="1:4" ht="37.5" customHeight="1">
      <c r="A102" s="39" t="s">
        <v>150</v>
      </c>
      <c r="B102" s="44" t="s">
        <v>152</v>
      </c>
      <c r="C102" s="63">
        <v>117.6</v>
      </c>
      <c r="D102" s="32"/>
    </row>
    <row r="103" spans="1:4" ht="36.75" customHeight="1">
      <c r="A103" s="39" t="s">
        <v>151</v>
      </c>
      <c r="B103" s="44" t="s">
        <v>153</v>
      </c>
      <c r="C103" s="63">
        <v>117.6</v>
      </c>
      <c r="D103" s="32"/>
    </row>
    <row r="104" spans="1:4" ht="48.75" customHeight="1">
      <c r="A104" s="39" t="s">
        <v>298</v>
      </c>
      <c r="B104" s="44" t="s">
        <v>300</v>
      </c>
      <c r="C104" s="63">
        <v>1125</v>
      </c>
      <c r="D104" s="32"/>
    </row>
    <row r="105" spans="1:4" ht="48.75" customHeight="1">
      <c r="A105" s="39" t="s">
        <v>299</v>
      </c>
      <c r="B105" s="44" t="s">
        <v>301</v>
      </c>
      <c r="C105" s="63">
        <v>1125</v>
      </c>
      <c r="D105" s="32"/>
    </row>
    <row r="106" spans="1:4" ht="32.25" customHeight="1">
      <c r="A106" s="39" t="s">
        <v>91</v>
      </c>
      <c r="B106" s="43" t="s">
        <v>72</v>
      </c>
      <c r="C106" s="63">
        <f>C107+C109</f>
        <v>5413.799999999999</v>
      </c>
      <c r="D106" s="32"/>
    </row>
    <row r="107" spans="1:4" ht="49.5" customHeight="1">
      <c r="A107" s="39" t="s">
        <v>132</v>
      </c>
      <c r="B107" s="43" t="s">
        <v>256</v>
      </c>
      <c r="C107" s="63">
        <v>3208.1</v>
      </c>
      <c r="D107" s="32"/>
    </row>
    <row r="108" spans="1:4" ht="50.25" customHeight="1">
      <c r="A108" s="39" t="s">
        <v>133</v>
      </c>
      <c r="B108" s="43" t="s">
        <v>5</v>
      </c>
      <c r="C108" s="63">
        <v>3208.1</v>
      </c>
      <c r="D108" s="32"/>
    </row>
    <row r="109" spans="1:4" ht="117.75" customHeight="1">
      <c r="A109" s="39" t="s">
        <v>302</v>
      </c>
      <c r="B109" s="43" t="s">
        <v>304</v>
      </c>
      <c r="C109" s="63">
        <v>2205.7</v>
      </c>
      <c r="D109" s="32"/>
    </row>
    <row r="110" spans="1:4" ht="117" customHeight="1">
      <c r="A110" s="39" t="s">
        <v>303</v>
      </c>
      <c r="B110" s="43" t="s">
        <v>305</v>
      </c>
      <c r="C110" s="63">
        <v>2205.7</v>
      </c>
      <c r="D110" s="32"/>
    </row>
    <row r="111" spans="1:4" ht="38.25" customHeight="1">
      <c r="A111" s="39" t="s">
        <v>306</v>
      </c>
      <c r="B111" s="43" t="s">
        <v>308</v>
      </c>
      <c r="C111" s="63">
        <v>16.2</v>
      </c>
      <c r="D111" s="32"/>
    </row>
    <row r="112" spans="1:4" ht="45.75" customHeight="1">
      <c r="A112" s="39" t="s">
        <v>307</v>
      </c>
      <c r="B112" s="43" t="s">
        <v>309</v>
      </c>
      <c r="C112" s="63">
        <v>16.2</v>
      </c>
      <c r="D112" s="32"/>
    </row>
    <row r="113" spans="1:4" s="20" customFormat="1" ht="51" customHeight="1">
      <c r="A113" s="45" t="s">
        <v>51</v>
      </c>
      <c r="B113" s="56" t="s">
        <v>154</v>
      </c>
      <c r="C113" s="47">
        <f>C114</f>
        <v>163211</v>
      </c>
      <c r="D113" s="33"/>
    </row>
    <row r="114" spans="1:4" ht="18" customHeight="1">
      <c r="A114" s="39" t="s">
        <v>52</v>
      </c>
      <c r="B114" s="43" t="s">
        <v>18</v>
      </c>
      <c r="C114" s="47">
        <f>C115+C119+C124+C127</f>
        <v>163211</v>
      </c>
      <c r="D114" s="32"/>
    </row>
    <row r="115" spans="1:4" ht="46.5" customHeight="1">
      <c r="A115" s="39" t="s">
        <v>53</v>
      </c>
      <c r="B115" s="43" t="s">
        <v>54</v>
      </c>
      <c r="C115" s="63">
        <f>C116</f>
        <v>161221</v>
      </c>
      <c r="D115" s="32"/>
    </row>
    <row r="116" spans="1:4" ht="94.5" customHeight="1">
      <c r="A116" s="39" t="s">
        <v>55</v>
      </c>
      <c r="B116" s="41" t="s">
        <v>240</v>
      </c>
      <c r="C116" s="63">
        <f>C117+C118</f>
        <v>161221</v>
      </c>
      <c r="D116" s="32"/>
    </row>
    <row r="117" spans="1:4" ht="96.75" customHeight="1">
      <c r="A117" s="39" t="s">
        <v>155</v>
      </c>
      <c r="B117" s="42" t="s">
        <v>239</v>
      </c>
      <c r="C117" s="63">
        <v>160706</v>
      </c>
      <c r="D117" s="32"/>
    </row>
    <row r="118" spans="1:4" ht="79.5" customHeight="1">
      <c r="A118" s="39" t="s">
        <v>45</v>
      </c>
      <c r="B118" s="43" t="s">
        <v>268</v>
      </c>
      <c r="C118" s="63">
        <v>515</v>
      </c>
      <c r="D118" s="32"/>
    </row>
    <row r="119" spans="1:4" ht="31.5" customHeight="1">
      <c r="A119" s="39" t="s">
        <v>56</v>
      </c>
      <c r="B119" s="43" t="s">
        <v>57</v>
      </c>
      <c r="C119" s="63">
        <f>C120+C122</f>
        <v>1972</v>
      </c>
      <c r="D119" s="32"/>
    </row>
    <row r="120" spans="1:4" ht="94.5" customHeight="1">
      <c r="A120" s="39" t="s">
        <v>225</v>
      </c>
      <c r="B120" s="40" t="s">
        <v>257</v>
      </c>
      <c r="C120" s="63">
        <v>1534</v>
      </c>
      <c r="D120" s="32"/>
    </row>
    <row r="121" spans="1:4" ht="96" customHeight="1">
      <c r="A121" s="39" t="s">
        <v>226</v>
      </c>
      <c r="B121" s="40" t="s">
        <v>258</v>
      </c>
      <c r="C121" s="63">
        <v>1534</v>
      </c>
      <c r="D121" s="32"/>
    </row>
    <row r="122" spans="1:4" ht="61.5" customHeight="1">
      <c r="A122" s="39" t="s">
        <v>58</v>
      </c>
      <c r="B122" s="41" t="s">
        <v>158</v>
      </c>
      <c r="C122" s="63">
        <v>438</v>
      </c>
      <c r="D122" s="32"/>
    </row>
    <row r="123" spans="1:4" ht="57" customHeight="1">
      <c r="A123" s="39" t="s">
        <v>156</v>
      </c>
      <c r="B123" s="42" t="s">
        <v>157</v>
      </c>
      <c r="C123" s="63">
        <v>438</v>
      </c>
      <c r="D123" s="32"/>
    </row>
    <row r="124" spans="1:4" ht="15.75" customHeight="1">
      <c r="A124" s="39" t="s">
        <v>159</v>
      </c>
      <c r="B124" s="43" t="s">
        <v>38</v>
      </c>
      <c r="C124" s="68">
        <f>C125</f>
        <v>15</v>
      </c>
      <c r="D124" s="32"/>
    </row>
    <row r="125" spans="1:4" ht="31.5" customHeight="1">
      <c r="A125" s="39" t="s">
        <v>160</v>
      </c>
      <c r="B125" s="43" t="s">
        <v>81</v>
      </c>
      <c r="C125" s="68">
        <v>15</v>
      </c>
      <c r="D125" s="32"/>
    </row>
    <row r="126" spans="1:4" ht="48" customHeight="1">
      <c r="A126" s="39" t="s">
        <v>161</v>
      </c>
      <c r="B126" s="43" t="s">
        <v>0</v>
      </c>
      <c r="C126" s="68">
        <v>15</v>
      </c>
      <c r="D126" s="32"/>
    </row>
    <row r="127" spans="1:4" ht="17.25" customHeight="1">
      <c r="A127" s="39" t="s">
        <v>59</v>
      </c>
      <c r="B127" s="43" t="s">
        <v>60</v>
      </c>
      <c r="C127" s="63">
        <f>C128+C130</f>
        <v>3</v>
      </c>
      <c r="D127" s="32"/>
    </row>
    <row r="128" spans="1:4" ht="17.25" customHeight="1">
      <c r="A128" s="39" t="s">
        <v>163</v>
      </c>
      <c r="B128" s="44" t="s">
        <v>162</v>
      </c>
      <c r="C128" s="63">
        <v>0</v>
      </c>
      <c r="D128" s="32"/>
    </row>
    <row r="129" spans="1:4" ht="32.25" customHeight="1">
      <c r="A129" s="39" t="s">
        <v>164</v>
      </c>
      <c r="B129" s="42" t="s">
        <v>165</v>
      </c>
      <c r="C129" s="63">
        <v>0</v>
      </c>
      <c r="D129" s="32"/>
    </row>
    <row r="130" spans="1:4" ht="32.25" customHeight="1">
      <c r="A130" s="39" t="s">
        <v>322</v>
      </c>
      <c r="B130" s="43" t="s">
        <v>292</v>
      </c>
      <c r="C130" s="68">
        <v>3</v>
      </c>
      <c r="D130" s="32"/>
    </row>
    <row r="131" spans="1:4" ht="32.25" customHeight="1">
      <c r="A131" s="39" t="s">
        <v>323</v>
      </c>
      <c r="B131" s="43" t="s">
        <v>293</v>
      </c>
      <c r="C131" s="68">
        <v>3</v>
      </c>
      <c r="D131" s="32"/>
    </row>
    <row r="132" spans="1:4" s="20" customFormat="1" ht="30.75" customHeight="1">
      <c r="A132" s="45" t="s">
        <v>50</v>
      </c>
      <c r="B132" s="46" t="s">
        <v>167</v>
      </c>
      <c r="C132" s="47">
        <f>C133</f>
        <v>96750.7</v>
      </c>
      <c r="D132" s="33"/>
    </row>
    <row r="133" spans="1:4" ht="15.75" customHeight="1">
      <c r="A133" s="39" t="s">
        <v>92</v>
      </c>
      <c r="B133" s="48" t="s">
        <v>48</v>
      </c>
      <c r="C133" s="63">
        <f>C134+C149+C151</f>
        <v>96750.7</v>
      </c>
      <c r="D133" s="32"/>
    </row>
    <row r="134" spans="1:4" ht="30" customHeight="1">
      <c r="A134" s="39" t="s">
        <v>107</v>
      </c>
      <c r="B134" s="43" t="s">
        <v>66</v>
      </c>
      <c r="C134" s="63">
        <f>C135+C138</f>
        <v>96780.4</v>
      </c>
      <c r="D134" s="32"/>
    </row>
    <row r="135" spans="1:4" ht="31.5">
      <c r="A135" s="39" t="s">
        <v>168</v>
      </c>
      <c r="B135" s="43" t="s">
        <v>259</v>
      </c>
      <c r="C135" s="63">
        <f>C136</f>
        <v>1345.9</v>
      </c>
      <c r="D135" s="32"/>
    </row>
    <row r="136" spans="1:4" ht="15.75">
      <c r="A136" s="39" t="s">
        <v>169</v>
      </c>
      <c r="B136" s="43" t="s">
        <v>70</v>
      </c>
      <c r="C136" s="63">
        <v>1345.9</v>
      </c>
      <c r="D136" s="32"/>
    </row>
    <row r="137" spans="1:4" ht="15.75">
      <c r="A137" s="39" t="s">
        <v>170</v>
      </c>
      <c r="B137" s="43" t="s">
        <v>8</v>
      </c>
      <c r="C137" s="63">
        <v>1345.9</v>
      </c>
      <c r="D137" s="32"/>
    </row>
    <row r="138" spans="1:4" ht="31.5">
      <c r="A138" s="39" t="s">
        <v>108</v>
      </c>
      <c r="B138" s="43" t="s">
        <v>72</v>
      </c>
      <c r="C138" s="69">
        <f>C139+C141+C143+C145+C147</f>
        <v>95434.5</v>
      </c>
      <c r="D138" s="32"/>
    </row>
    <row r="139" spans="1:4" ht="50.25" customHeight="1">
      <c r="A139" s="39" t="s">
        <v>171</v>
      </c>
      <c r="B139" s="43" t="s">
        <v>114</v>
      </c>
      <c r="C139" s="63">
        <v>232.2</v>
      </c>
      <c r="D139" s="32"/>
    </row>
    <row r="140" spans="1:4" ht="45.75" customHeight="1">
      <c r="A140" s="39" t="s">
        <v>172</v>
      </c>
      <c r="B140" s="43" t="s">
        <v>113</v>
      </c>
      <c r="C140" s="63">
        <v>232.2</v>
      </c>
      <c r="D140" s="32"/>
    </row>
    <row r="141" spans="1:4" ht="47.25">
      <c r="A141" s="39" t="s">
        <v>109</v>
      </c>
      <c r="B141" s="43" t="s">
        <v>264</v>
      </c>
      <c r="C141" s="63">
        <v>87903</v>
      </c>
      <c r="D141" s="32"/>
    </row>
    <row r="142" spans="1:4" ht="47.25">
      <c r="A142" s="39" t="s">
        <v>110</v>
      </c>
      <c r="B142" s="43" t="s">
        <v>5</v>
      </c>
      <c r="C142" s="63">
        <v>87903</v>
      </c>
      <c r="D142" s="32"/>
    </row>
    <row r="143" spans="1:4" ht="78.75">
      <c r="A143" s="39" t="s">
        <v>175</v>
      </c>
      <c r="B143" s="41" t="s">
        <v>173</v>
      </c>
      <c r="C143" s="63">
        <v>1516</v>
      </c>
      <c r="D143" s="32"/>
    </row>
    <row r="144" spans="1:5" ht="78.75">
      <c r="A144" s="39" t="s">
        <v>176</v>
      </c>
      <c r="B144" s="42" t="s">
        <v>174</v>
      </c>
      <c r="C144" s="63">
        <v>1516</v>
      </c>
      <c r="D144" s="32"/>
      <c r="E144" s="34"/>
    </row>
    <row r="145" spans="1:4" ht="65.25" customHeight="1">
      <c r="A145" s="39" t="s">
        <v>177</v>
      </c>
      <c r="B145" s="43" t="s">
        <v>96</v>
      </c>
      <c r="C145" s="63">
        <v>4713.3</v>
      </c>
      <c r="D145" s="32"/>
    </row>
    <row r="146" spans="1:4" ht="48.75" customHeight="1">
      <c r="A146" s="39" t="s">
        <v>178</v>
      </c>
      <c r="B146" s="43" t="s">
        <v>95</v>
      </c>
      <c r="C146" s="63">
        <v>4713.3</v>
      </c>
      <c r="D146" s="32"/>
    </row>
    <row r="147" spans="1:4" ht="78" customHeight="1">
      <c r="A147" s="39" t="s">
        <v>227</v>
      </c>
      <c r="B147" s="43" t="s">
        <v>260</v>
      </c>
      <c r="C147" s="63">
        <v>1070</v>
      </c>
      <c r="D147" s="32"/>
    </row>
    <row r="148" spans="1:4" ht="82.5" customHeight="1">
      <c r="A148" s="39" t="s">
        <v>228</v>
      </c>
      <c r="B148" s="43" t="s">
        <v>229</v>
      </c>
      <c r="C148" s="63">
        <v>1070</v>
      </c>
      <c r="D148" s="32"/>
    </row>
    <row r="149" spans="1:4" ht="20.25" customHeight="1">
      <c r="A149" s="49" t="s">
        <v>93</v>
      </c>
      <c r="B149" s="40" t="s">
        <v>49</v>
      </c>
      <c r="C149" s="63">
        <v>258.3</v>
      </c>
      <c r="D149" s="36"/>
    </row>
    <row r="150" spans="1:4" ht="34.5" customHeight="1">
      <c r="A150" s="49" t="s">
        <v>261</v>
      </c>
      <c r="B150" s="50" t="s">
        <v>179</v>
      </c>
      <c r="C150" s="63">
        <v>258.3</v>
      </c>
      <c r="D150" s="36"/>
    </row>
    <row r="151" spans="1:4" ht="34.5" customHeight="1">
      <c r="A151" s="39" t="s">
        <v>325</v>
      </c>
      <c r="B151" s="51" t="s">
        <v>129</v>
      </c>
      <c r="C151" s="63">
        <f>C152</f>
        <v>-288</v>
      </c>
      <c r="D151" s="36"/>
    </row>
    <row r="152" spans="1:4" ht="46.5" customHeight="1">
      <c r="A152" s="39" t="s">
        <v>326</v>
      </c>
      <c r="B152" s="52" t="s">
        <v>94</v>
      </c>
      <c r="C152" s="63">
        <v>-288</v>
      </c>
      <c r="D152" s="36"/>
    </row>
    <row r="153" spans="1:4" s="20" customFormat="1" ht="49.5" customHeight="1">
      <c r="A153" s="45" t="s">
        <v>47</v>
      </c>
      <c r="B153" s="56" t="s">
        <v>181</v>
      </c>
      <c r="C153" s="47">
        <f>C154</f>
        <v>1224.7</v>
      </c>
      <c r="D153" s="33"/>
    </row>
    <row r="154" spans="1:4" ht="27" customHeight="1">
      <c r="A154" s="39" t="s">
        <v>117</v>
      </c>
      <c r="B154" s="43" t="s">
        <v>48</v>
      </c>
      <c r="C154" s="63">
        <f>C155+C159</f>
        <v>1224.7</v>
      </c>
      <c r="D154" s="31"/>
    </row>
    <row r="155" spans="1:4" ht="33.75" customHeight="1">
      <c r="A155" s="39" t="s">
        <v>116</v>
      </c>
      <c r="B155" s="43" t="s">
        <v>66</v>
      </c>
      <c r="C155" s="63">
        <f>C156</f>
        <v>1225.7</v>
      </c>
      <c r="D155" s="31"/>
    </row>
    <row r="156" spans="1:4" ht="31.5">
      <c r="A156" s="39" t="s">
        <v>115</v>
      </c>
      <c r="B156" s="43" t="s">
        <v>259</v>
      </c>
      <c r="C156" s="63">
        <f>C157</f>
        <v>1225.7</v>
      </c>
      <c r="D156" s="32"/>
    </row>
    <row r="157" spans="1:4" ht="27" customHeight="1">
      <c r="A157" s="39" t="s">
        <v>182</v>
      </c>
      <c r="B157" s="43" t="s">
        <v>70</v>
      </c>
      <c r="C157" s="63">
        <v>1225.7</v>
      </c>
      <c r="D157" s="32"/>
    </row>
    <row r="158" spans="1:4" ht="27" customHeight="1">
      <c r="A158" s="39" t="s">
        <v>183</v>
      </c>
      <c r="B158" s="43" t="s">
        <v>8</v>
      </c>
      <c r="C158" s="63">
        <v>1225.7</v>
      </c>
      <c r="D158" s="32"/>
    </row>
    <row r="159" spans="1:4" ht="34.5" customHeight="1">
      <c r="A159" s="39" t="s">
        <v>310</v>
      </c>
      <c r="B159" s="51" t="s">
        <v>129</v>
      </c>
      <c r="C159" s="63">
        <f>C160</f>
        <v>-1</v>
      </c>
      <c r="D159" s="32"/>
    </row>
    <row r="160" spans="1:4" ht="45" customHeight="1">
      <c r="A160" s="39" t="s">
        <v>311</v>
      </c>
      <c r="B160" s="52" t="s">
        <v>94</v>
      </c>
      <c r="C160" s="63">
        <v>-1</v>
      </c>
      <c r="D160" s="32"/>
    </row>
    <row r="161" spans="1:4" s="20" customFormat="1" ht="31.5">
      <c r="A161" s="45" t="s">
        <v>166</v>
      </c>
      <c r="B161" s="56" t="s">
        <v>118</v>
      </c>
      <c r="C161" s="47">
        <f>C162+C166</f>
        <v>74748.96</v>
      </c>
      <c r="D161" s="33"/>
    </row>
    <row r="162" spans="1:4" ht="15.75">
      <c r="A162" s="39" t="s">
        <v>180</v>
      </c>
      <c r="B162" s="43" t="s">
        <v>18</v>
      </c>
      <c r="C162" s="63">
        <f>C163</f>
        <v>459</v>
      </c>
      <c r="D162" s="32"/>
    </row>
    <row r="163" spans="1:4" ht="31.5">
      <c r="A163" s="39" t="s">
        <v>205</v>
      </c>
      <c r="B163" s="43" t="s">
        <v>46</v>
      </c>
      <c r="C163" s="63">
        <f>C164+C165</f>
        <v>459</v>
      </c>
      <c r="D163" s="32"/>
    </row>
    <row r="164" spans="1:4" ht="62.25" customHeight="1">
      <c r="A164" s="39" t="s">
        <v>206</v>
      </c>
      <c r="B164" s="60" t="s">
        <v>262</v>
      </c>
      <c r="C164" s="63">
        <v>424</v>
      </c>
      <c r="D164" s="32"/>
    </row>
    <row r="165" spans="1:4" ht="48" customHeight="1">
      <c r="A165" s="39" t="s">
        <v>238</v>
      </c>
      <c r="B165" s="61" t="s">
        <v>263</v>
      </c>
      <c r="C165" s="63">
        <v>35</v>
      </c>
      <c r="D165" s="32"/>
    </row>
    <row r="166" spans="1:4" ht="15.75" customHeight="1">
      <c r="A166" s="39" t="s">
        <v>184</v>
      </c>
      <c r="B166" s="43" t="s">
        <v>48</v>
      </c>
      <c r="C166" s="63">
        <f>C167+C190+C192</f>
        <v>74289.96</v>
      </c>
      <c r="D166" s="32"/>
    </row>
    <row r="167" spans="1:4" ht="32.25" customHeight="1">
      <c r="A167" s="39" t="s">
        <v>185</v>
      </c>
      <c r="B167" s="43" t="s">
        <v>66</v>
      </c>
      <c r="C167" s="63">
        <f>C168+C186</f>
        <v>74288.96</v>
      </c>
      <c r="D167" s="32"/>
    </row>
    <row r="168" spans="1:4" ht="31.5">
      <c r="A168" s="39" t="s">
        <v>186</v>
      </c>
      <c r="B168" s="43" t="s">
        <v>72</v>
      </c>
      <c r="C168" s="63">
        <f>C169+C171+C173+C175+C177+C179+C181+C183+C185</f>
        <v>73051.36</v>
      </c>
      <c r="D168" s="32"/>
    </row>
    <row r="169" spans="1:4" ht="31.5">
      <c r="A169" s="39" t="s">
        <v>187</v>
      </c>
      <c r="B169" s="43" t="s">
        <v>73</v>
      </c>
      <c r="C169" s="63">
        <v>6812.1</v>
      </c>
      <c r="D169" s="32"/>
    </row>
    <row r="170" spans="1:4" ht="47.25">
      <c r="A170" s="39" t="s">
        <v>188</v>
      </c>
      <c r="B170" s="43" t="s">
        <v>6</v>
      </c>
      <c r="C170" s="63">
        <v>6812.1</v>
      </c>
      <c r="D170" s="32"/>
    </row>
    <row r="171" spans="1:4" ht="47.25">
      <c r="A171" s="39" t="s">
        <v>189</v>
      </c>
      <c r="B171" s="43" t="s">
        <v>74</v>
      </c>
      <c r="C171" s="63">
        <v>661</v>
      </c>
      <c r="D171" s="32"/>
    </row>
    <row r="172" spans="1:4" ht="52.5" customHeight="1">
      <c r="A172" s="39" t="s">
        <v>190</v>
      </c>
      <c r="B172" s="43" t="s">
        <v>9</v>
      </c>
      <c r="C172" s="63">
        <v>661</v>
      </c>
      <c r="D172" s="32"/>
    </row>
    <row r="173" spans="1:4" ht="63.75" customHeight="1">
      <c r="A173" s="39" t="s">
        <v>232</v>
      </c>
      <c r="B173" s="43" t="s">
        <v>234</v>
      </c>
      <c r="C173" s="63">
        <v>0.96</v>
      </c>
      <c r="D173" s="32"/>
    </row>
    <row r="174" spans="1:4" ht="69" customHeight="1">
      <c r="A174" s="39" t="s">
        <v>233</v>
      </c>
      <c r="B174" s="43" t="s">
        <v>235</v>
      </c>
      <c r="C174" s="63">
        <v>0.96</v>
      </c>
      <c r="D174" s="32"/>
    </row>
    <row r="175" spans="1:4" ht="63.75" customHeight="1">
      <c r="A175" s="39" t="s">
        <v>191</v>
      </c>
      <c r="B175" s="43" t="s">
        <v>75</v>
      </c>
      <c r="C175" s="63">
        <v>508.8</v>
      </c>
      <c r="D175" s="32"/>
    </row>
    <row r="176" spans="1:4" ht="63">
      <c r="A176" s="39" t="s">
        <v>192</v>
      </c>
      <c r="B176" s="43" t="s">
        <v>10</v>
      </c>
      <c r="C176" s="63">
        <v>508.8</v>
      </c>
      <c r="D176" s="32"/>
    </row>
    <row r="177" spans="1:4" ht="47.25">
      <c r="A177" s="39" t="s">
        <v>193</v>
      </c>
      <c r="B177" s="44" t="s">
        <v>130</v>
      </c>
      <c r="C177" s="63">
        <v>2145</v>
      </c>
      <c r="D177" s="32"/>
    </row>
    <row r="178" spans="1:4" ht="47.25">
      <c r="A178" s="39" t="s">
        <v>194</v>
      </c>
      <c r="B178" s="53" t="s">
        <v>131</v>
      </c>
      <c r="C178" s="63">
        <v>2145</v>
      </c>
      <c r="D178" s="32"/>
    </row>
    <row r="179" spans="1:4" ht="47.25">
      <c r="A179" s="39" t="s">
        <v>195</v>
      </c>
      <c r="B179" s="43" t="s">
        <v>264</v>
      </c>
      <c r="C179" s="63">
        <v>52887.6</v>
      </c>
      <c r="D179" s="32"/>
    </row>
    <row r="180" spans="1:4" ht="47.25">
      <c r="A180" s="39" t="s">
        <v>196</v>
      </c>
      <c r="B180" s="43" t="s">
        <v>5</v>
      </c>
      <c r="C180" s="63">
        <v>52887.6</v>
      </c>
      <c r="D180" s="32"/>
    </row>
    <row r="181" spans="1:4" ht="78.75">
      <c r="A181" s="39" t="s">
        <v>197</v>
      </c>
      <c r="B181" s="43" t="s">
        <v>112</v>
      </c>
      <c r="C181" s="63">
        <v>150.2</v>
      </c>
      <c r="D181" s="32"/>
    </row>
    <row r="182" spans="1:4" ht="94.5">
      <c r="A182" s="39" t="s">
        <v>198</v>
      </c>
      <c r="B182" s="43" t="s">
        <v>111</v>
      </c>
      <c r="C182" s="63">
        <v>150.2</v>
      </c>
      <c r="D182" s="32"/>
    </row>
    <row r="183" spans="1:4" ht="78.75">
      <c r="A183" s="39" t="s">
        <v>231</v>
      </c>
      <c r="B183" s="43" t="s">
        <v>265</v>
      </c>
      <c r="C183" s="63">
        <v>753.6</v>
      </c>
      <c r="D183" s="32"/>
    </row>
    <row r="184" spans="1:4" ht="78.75">
      <c r="A184" s="39" t="s">
        <v>230</v>
      </c>
      <c r="B184" s="43" t="s">
        <v>266</v>
      </c>
      <c r="C184" s="63">
        <v>753.6</v>
      </c>
      <c r="D184" s="32"/>
    </row>
    <row r="185" spans="1:4" ht="110.25">
      <c r="A185" s="39" t="s">
        <v>313</v>
      </c>
      <c r="B185" s="43" t="s">
        <v>314</v>
      </c>
      <c r="C185" s="63">
        <v>9132.1</v>
      </c>
      <c r="D185" s="32"/>
    </row>
    <row r="186" spans="1:4" ht="15" customHeight="1">
      <c r="A186" s="39" t="s">
        <v>201</v>
      </c>
      <c r="B186" s="43" t="s">
        <v>106</v>
      </c>
      <c r="C186" s="63">
        <f>C187+C188</f>
        <v>1237.6</v>
      </c>
      <c r="D186" s="32"/>
    </row>
    <row r="187" spans="1:4" ht="87" customHeight="1">
      <c r="A187" s="39" t="s">
        <v>324</v>
      </c>
      <c r="B187" s="43" t="s">
        <v>312</v>
      </c>
      <c r="C187" s="63">
        <v>237.6</v>
      </c>
      <c r="D187" s="31"/>
    </row>
    <row r="188" spans="1:4" ht="33" customHeight="1">
      <c r="A188" s="39" t="s">
        <v>202</v>
      </c>
      <c r="B188" s="42" t="s">
        <v>199</v>
      </c>
      <c r="C188" s="63">
        <v>1000</v>
      </c>
      <c r="D188" s="31"/>
    </row>
    <row r="189" spans="1:4" ht="31.5">
      <c r="A189" s="39" t="s">
        <v>315</v>
      </c>
      <c r="B189" s="44" t="s">
        <v>200</v>
      </c>
      <c r="C189" s="63">
        <v>1000</v>
      </c>
      <c r="D189" s="32"/>
    </row>
    <row r="190" spans="1:4" ht="15.75">
      <c r="A190" s="49" t="s">
        <v>316</v>
      </c>
      <c r="B190" s="40" t="s">
        <v>49</v>
      </c>
      <c r="C190" s="63">
        <f>C191</f>
        <v>53</v>
      </c>
      <c r="D190" s="32"/>
    </row>
    <row r="191" spans="1:4" ht="31.5">
      <c r="A191" s="49" t="s">
        <v>317</v>
      </c>
      <c r="B191" s="50" t="s">
        <v>179</v>
      </c>
      <c r="C191" s="63">
        <v>53</v>
      </c>
      <c r="D191" s="32"/>
    </row>
    <row r="192" spans="1:4" ht="51.75" customHeight="1">
      <c r="A192" s="39" t="s">
        <v>267</v>
      </c>
      <c r="B192" s="51" t="s">
        <v>129</v>
      </c>
      <c r="C192" s="63">
        <v>-52</v>
      </c>
      <c r="D192" s="32"/>
    </row>
    <row r="193" spans="1:4" ht="55.5" customHeight="1">
      <c r="A193" s="39" t="s">
        <v>203</v>
      </c>
      <c r="B193" s="52" t="s">
        <v>94</v>
      </c>
      <c r="C193" s="63">
        <v>-52</v>
      </c>
      <c r="D193" s="32"/>
    </row>
    <row r="194" spans="1:4" ht="55.5" customHeight="1">
      <c r="A194" s="45" t="s">
        <v>318</v>
      </c>
      <c r="B194" s="56" t="s">
        <v>321</v>
      </c>
      <c r="C194" s="47">
        <f>C196</f>
        <v>-0.99</v>
      </c>
      <c r="D194" s="31"/>
    </row>
    <row r="195" spans="1:4" ht="55.5" customHeight="1">
      <c r="A195" s="39" t="s">
        <v>319</v>
      </c>
      <c r="B195" s="51" t="s">
        <v>129</v>
      </c>
      <c r="C195" s="63">
        <v>-0.99</v>
      </c>
      <c r="D195" s="31"/>
    </row>
    <row r="196" spans="1:4" ht="55.5" customHeight="1">
      <c r="A196" s="39" t="s">
        <v>320</v>
      </c>
      <c r="B196" s="52" t="s">
        <v>94</v>
      </c>
      <c r="C196" s="63">
        <v>-0.99</v>
      </c>
      <c r="D196" s="31"/>
    </row>
    <row r="197" spans="1:3" ht="15.75" customHeight="1">
      <c r="A197" s="54" t="s">
        <v>61</v>
      </c>
      <c r="B197" s="43"/>
      <c r="C197" s="47">
        <f>C11+C19+C25+C58+C65+C80+C85+C113+C132+C153+C161+C194</f>
        <v>455783.47000000003</v>
      </c>
    </row>
    <row r="199" ht="15.75">
      <c r="C199" s="29"/>
    </row>
    <row r="200" ht="12" customHeight="1">
      <c r="C200" s="38"/>
    </row>
    <row r="207" spans="3:4" ht="18" customHeight="1">
      <c r="C207"/>
      <c r="D207"/>
    </row>
  </sheetData>
  <sheetProtection/>
  <mergeCells count="2">
    <mergeCell ref="B3:C3"/>
    <mergeCell ref="B2:C2"/>
  </mergeCells>
  <printOptions/>
  <pageMargins left="0.5905511811023623" right="0.5905511811023623" top="0.3937007874015748" bottom="0.3937007874015748" header="0.5118110236220472" footer="0.5118110236220472"/>
  <pageSetup fitToHeight="20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WIN7XP</cp:lastModifiedBy>
  <cp:lastPrinted>2015-05-07T08:18:53Z</cp:lastPrinted>
  <dcterms:created xsi:type="dcterms:W3CDTF">2008-01-11T10:31:11Z</dcterms:created>
  <dcterms:modified xsi:type="dcterms:W3CDTF">2015-06-19T08:02:10Z</dcterms:modified>
  <cp:category/>
  <cp:version/>
  <cp:contentType/>
  <cp:contentStatus/>
</cp:coreProperties>
</file>